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120" activeTab="3"/>
  </bookViews>
  <sheets>
    <sheet name="70 cm" sheetId="1" r:id="rId1"/>
    <sheet name="80 cm" sheetId="2" r:id="rId2"/>
    <sheet name="90 cm" sheetId="3" r:id="rId3"/>
    <sheet name="Ratsastuskoulutulokset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B27" i="3"/>
  <c r="B25" i="3"/>
  <c r="B23" i="3"/>
  <c r="B28" i="2"/>
  <c r="B27" i="2"/>
  <c r="B26" i="2"/>
  <c r="B25" i="2"/>
  <c r="B23" i="2"/>
  <c r="B45" i="1"/>
  <c r="B44" i="1"/>
  <c r="B43" i="1"/>
  <c r="B42" i="1"/>
  <c r="B41" i="1"/>
  <c r="B39" i="1"/>
  <c r="E21" i="4" l="1"/>
  <c r="E20" i="4"/>
  <c r="E19" i="4"/>
  <c r="E18" i="4"/>
  <c r="E17" i="4"/>
  <c r="E16" i="4"/>
  <c r="E15" i="4"/>
  <c r="D21" i="4"/>
  <c r="D20" i="4"/>
  <c r="D19" i="4"/>
  <c r="D18" i="4"/>
  <c r="D17" i="4"/>
  <c r="D16" i="4"/>
  <c r="D15" i="4"/>
  <c r="C21" i="4"/>
  <c r="C20" i="4"/>
  <c r="C19" i="4"/>
  <c r="C18" i="4"/>
  <c r="C17" i="4"/>
  <c r="C15" i="4"/>
  <c r="C16" i="4"/>
  <c r="F17" i="4" l="1"/>
  <c r="F18" i="4"/>
  <c r="F20" i="4"/>
  <c r="F16" i="4"/>
  <c r="F15" i="4"/>
  <c r="F21" i="4"/>
  <c r="F19" i="4"/>
</calcChain>
</file>

<file path=xl/sharedStrings.xml><?xml version="1.0" encoding="utf-8"?>
<sst xmlns="http://schemas.openxmlformats.org/spreadsheetml/2006/main" count="205" uniqueCount="92">
  <si>
    <t>Varkauden Ratsastuskeskus 29052016</t>
  </si>
  <si>
    <t>Tuntiratsastajien aluemestaruudet, esteratsastus</t>
  </si>
  <si>
    <t>70 CM</t>
  </si>
  <si>
    <t>2. Ilona Jäntti-Odussus Varkauden Ratsastuskeskus</t>
  </si>
  <si>
    <t>4. Minttu Knuuti-Luur II Siilin Ratsastuskeskus</t>
  </si>
  <si>
    <t>90 CM</t>
  </si>
  <si>
    <t>C</t>
  </si>
  <si>
    <t>B</t>
  </si>
  <si>
    <t>A</t>
  </si>
  <si>
    <t>Yht.</t>
  </si>
  <si>
    <t>Talli Ryökäle</t>
  </si>
  <si>
    <t>4.</t>
  </si>
  <si>
    <t>Siilin Ratsastuskeskus</t>
  </si>
  <si>
    <t>1.</t>
  </si>
  <si>
    <t>Vanhamäen Talli</t>
  </si>
  <si>
    <t>5.</t>
  </si>
  <si>
    <t>Ratsastuskeskus Ilo</t>
  </si>
  <si>
    <t>Teittilän Talli</t>
  </si>
  <si>
    <t>3.</t>
  </si>
  <si>
    <t>Savisaaren Ratsastuskeskus</t>
  </si>
  <si>
    <t>7.</t>
  </si>
  <si>
    <t>2.</t>
  </si>
  <si>
    <t>Varkauden Ratsastuskeskus</t>
  </si>
  <si>
    <t>Kouluratsastus</t>
  </si>
  <si>
    <t>Esteratsastus</t>
  </si>
  <si>
    <t>Sijoitus</t>
  </si>
  <si>
    <t>KOULU +ESTE</t>
  </si>
  <si>
    <t>koulu</t>
  </si>
  <si>
    <t>este</t>
  </si>
  <si>
    <t>Mestaruuspisteet: Kulta10p, hopea5p,pronssi3p, muut1p</t>
  </si>
  <si>
    <t>Nimi</t>
  </si>
  <si>
    <t xml:space="preserve">Ratsastuskoulu </t>
  </si>
  <si>
    <t>80 CM</t>
  </si>
  <si>
    <t>0</t>
  </si>
  <si>
    <t>pisteet</t>
  </si>
  <si>
    <t>Pisteet</t>
  </si>
  <si>
    <t>1. Miila Pulkkinen-Ronny Varkauden Ratsastuskeskus</t>
  </si>
  <si>
    <t>2. Eerika Mononen-Pilven Piirtäjä Teittilän Talli</t>
  </si>
  <si>
    <t>3. Emilia Schultz-Vääntövoima Teittilän Talli</t>
  </si>
  <si>
    <t>4. Noora Hämäläinen-Bill de Vere Teittilän Talli</t>
  </si>
  <si>
    <t>5. Emmi Hämäläinen-Valpurin Jaane Teittilän Talli</t>
  </si>
  <si>
    <t>6. Emma Mikkonen-Brembo-G Savisaaren Ratsastuskeskus</t>
  </si>
  <si>
    <t>7. Kira Korhonen-Eeros Varkauden Ratsastuskeskus</t>
  </si>
  <si>
    <t>8. Renja Häkämies-Riinos Siilin Ratsastuskeskus</t>
  </si>
  <si>
    <t>9.Jonna Räsänen-Kaunas Ratsastuskeskus ILO</t>
  </si>
  <si>
    <t>10.  Johanna Tirkkonen-Riinos Siilin Ratsastuskeskus</t>
  </si>
  <si>
    <t>11. Elina Kankkunen-Cezarius Varkauden Ratsastuskeskus</t>
  </si>
  <si>
    <t>12.Ada Tolvanen-Kamee Savisaaren Ratsastuskeskus</t>
  </si>
  <si>
    <t>13. Henni Vuori-Dollimar Savisaaren Ratsastuskeskus</t>
  </si>
  <si>
    <t>14. Oona Kuoksa-Miks Varkauden Ratsastuskeskus</t>
  </si>
  <si>
    <t>15. Essi Karvinen-Cezarius Varkauden Ratsastuskeskus</t>
  </si>
  <si>
    <t>16. Siiri Snellman-Nuestron Göö Vanhamäen Talli</t>
  </si>
  <si>
    <t>17. Viivi Hänninen-Nuestron Göö Vanhamäen Talli</t>
  </si>
  <si>
    <t>18. Emma Laukkarinen- Kacper Teittilän Talli</t>
  </si>
  <si>
    <t>19. Ella Lehtonen-Ronny Varkauden Ratsastuskeskus</t>
  </si>
  <si>
    <t>20. Saara Niskanen-Adamis II  Ratsastuskeskus ILO</t>
  </si>
  <si>
    <t>21. Emilia Räsänen-Adamis II Ratsastuskeskus ILO</t>
  </si>
  <si>
    <t>22. Mimi Yrjölä- Eeros Varkauden Ratsastuskeskus</t>
  </si>
  <si>
    <t>23. Veera Aali-Aveiro Varkauden Ratsastuskeskus</t>
  </si>
  <si>
    <t>24.Sanni Iivanainen-Miralda Savisaaren Ratsastuskeskus</t>
  </si>
  <si>
    <t>24.Aino Hyvärinen-Jankes Savisaaren Ratsastuskeskus</t>
  </si>
  <si>
    <t>24. Saara Airaksinen-Miks Varkauden Ratsastuskeskus</t>
  </si>
  <si>
    <t>24. Siiri Miettinen-Elana Siilin Ratsastuskeskus</t>
  </si>
  <si>
    <t>24. Ella Solehmainen-Luur II Sillin Ratsastuskeskus</t>
  </si>
  <si>
    <t>24. Vaula Tanskanen-Otje Varkauden Ratsastuskeskus</t>
  </si>
  <si>
    <t>24. Ronja Vehviläinen-Backyard`s Arbalett Varkauden Ratsastuskeskus</t>
  </si>
  <si>
    <t>1. Siiri Pelkonen-Vizija II Varkauden Ratsastuskeskus</t>
  </si>
  <si>
    <t>3. Veera Salo-Kameja Vanhamäen Talli</t>
  </si>
  <si>
    <t>5.Kiia Koistinen-Rosella II Ratsastuskeskus ILO</t>
  </si>
  <si>
    <t>6. Venla Pietikäinen-Kaunas Ratsastuskeskus ILO</t>
  </si>
  <si>
    <t>7.Mette-Kristiina Rimpiläinen -Ronk Vanhamäen Talli</t>
  </si>
  <si>
    <t>8. Iina-Lotta Hämäläinen-Ronk Vanhamäen Talli</t>
  </si>
  <si>
    <t>9. Katriina Härkönen-Limonka Siilin Ratsastuskeskus</t>
  </si>
  <si>
    <t>10.Essi Häyrinen-Vulkaano Varkauden Ratsastuskeskus</t>
  </si>
  <si>
    <t>11. Iina Tiilikainen-Elana Siilin Ratsastuskeskus</t>
  </si>
  <si>
    <t>12. Annika Korhonen-Pink Passion Siilin Ratsastuskeskus</t>
  </si>
  <si>
    <t>13. Mari Keinänen-Vizija II Varkauden Ratsastuskeskus</t>
  </si>
  <si>
    <t>14. Anna Koistinen-Semper Fidelis Savisaaren Ratsastuskeskus</t>
  </si>
  <si>
    <t>15. Emma Julkunen-Leksus Vanhamäen Talli</t>
  </si>
  <si>
    <t>1.Enna Kinnunen-Othello IV Varkauden Ratsastuskeskus</t>
  </si>
  <si>
    <t>2. Santeri Soranta- Limonka Siilin Ratsastuskeskus</t>
  </si>
  <si>
    <t>3.Essi Voutilainen-Wendela Siilin Ratsastuskeskus</t>
  </si>
  <si>
    <t>4. Tuuli Torvinen-Bingo III Varkauden Ratsastuskeskus</t>
  </si>
  <si>
    <t>5.Jenni Laukkanen-Bagira Ratsastuskeskus ILO</t>
  </si>
  <si>
    <t>6. Iida Reinikainen-Butterfly Odeveld Savisaaren Ratsastuskeskus</t>
  </si>
  <si>
    <t>7.Tarleena Korhonen-Bagira Ratsastuskeskus ILO</t>
  </si>
  <si>
    <t>8. Nina Matikainen-Kvanta Varkauden Ratsastuskeskus</t>
  </si>
  <si>
    <t>9. Elina Teittinen-Puaro Varkauden Ratsastuskeskus</t>
  </si>
  <si>
    <t>10. Sini Pelkonen-Kvanta Varkauden Ratsastuskeskus</t>
  </si>
  <si>
    <t>11.Elna Arokivi-Puaro Varkauden Ratsastuskeskus</t>
  </si>
  <si>
    <t>12.Johanna Huttunen-Wendela Siilin Ratsastuskeskus</t>
  </si>
  <si>
    <t>12. Emmi Purhonen-Aveiro Varkauden Ratsastuskeskus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</si>
</sst>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\-#,##0.0\ "/>
    <numFmt numFmtId="165" formatCode="#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3" borderId="1" xfId="0" applyFill="1" applyBorder="1"/>
    <xf numFmtId="0" fontId="4" fillId="2" borderId="1" xfId="0" applyFont="1" applyFill="1" applyBorder="1"/>
    <xf numFmtId="0" fontId="0" fillId="0" borderId="1" xfId="0" applyBorder="1"/>
    <xf numFmtId="0" fontId="4" fillId="0" borderId="1" xfId="0" applyFont="1" applyBorder="1"/>
    <xf numFmtId="0" fontId="6" fillId="0" borderId="0" xfId="2" applyFont="1"/>
    <xf numFmtId="164" fontId="6" fillId="0" borderId="1" xfId="2" applyNumberFormat="1" applyFont="1" applyBorder="1"/>
    <xf numFmtId="0" fontId="6" fillId="4" borderId="0" xfId="2" applyFont="1" applyFill="1"/>
    <xf numFmtId="0" fontId="6" fillId="5" borderId="0" xfId="2" applyFont="1" applyFill="1"/>
    <xf numFmtId="0" fontId="6" fillId="0" borderId="1" xfId="2" applyFont="1" applyBorder="1"/>
    <xf numFmtId="0" fontId="6" fillId="6" borderId="0" xfId="2" applyFont="1" applyFill="1" applyAlignment="1">
      <alignment horizontal="left"/>
    </xf>
    <xf numFmtId="0" fontId="6" fillId="7" borderId="0" xfId="2" applyFont="1" applyFill="1"/>
    <xf numFmtId="0" fontId="6" fillId="8" borderId="0" xfId="2" applyFont="1" applyFill="1"/>
    <xf numFmtId="0" fontId="6" fillId="9" borderId="0" xfId="2" applyFont="1" applyFill="1"/>
    <xf numFmtId="0" fontId="3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9" borderId="1" xfId="2" applyFont="1" applyFill="1" applyBorder="1"/>
    <xf numFmtId="0" fontId="0" fillId="0" borderId="1" xfId="0" applyBorder="1" applyAlignment="1">
      <alignment vertical="center"/>
    </xf>
    <xf numFmtId="0" fontId="6" fillId="5" borderId="1" xfId="2" applyFont="1" applyFill="1" applyBorder="1"/>
    <xf numFmtId="0" fontId="6" fillId="6" borderId="1" xfId="2" applyFont="1" applyFill="1" applyBorder="1" applyAlignment="1">
      <alignment horizontal="left"/>
    </xf>
    <xf numFmtId="0" fontId="6" fillId="7" borderId="1" xfId="2" applyFont="1" applyFill="1" applyBorder="1"/>
    <xf numFmtId="0" fontId="6" fillId="4" borderId="1" xfId="2" applyFont="1" applyFill="1" applyBorder="1"/>
    <xf numFmtId="0" fontId="0" fillId="0" borderId="4" xfId="0" applyFont="1" applyBorder="1" applyAlignment="1">
      <alignment vertical="center"/>
    </xf>
    <xf numFmtId="0" fontId="6" fillId="9" borderId="4" xfId="2" applyFont="1" applyFill="1" applyBorder="1"/>
    <xf numFmtId="0" fontId="0" fillId="0" borderId="4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165" fontId="6" fillId="0" borderId="1" xfId="2" quotePrefix="1" applyNumberFormat="1" applyFont="1" applyBorder="1" applyAlignment="1">
      <alignment horizontal="left"/>
    </xf>
    <xf numFmtId="164" fontId="6" fillId="0" borderId="1" xfId="2" quotePrefix="1" applyNumberFormat="1" applyFont="1" applyBorder="1"/>
    <xf numFmtId="0" fontId="1" fillId="0" borderId="1" xfId="0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4" workbookViewId="0">
      <selection activeCell="A36" sqref="A36"/>
    </sheetView>
  </sheetViews>
  <sheetFormatPr defaultRowHeight="15" x14ac:dyDescent="0.25"/>
  <cols>
    <col min="1" max="1" width="51.5703125" style="3" customWidth="1"/>
    <col min="2" max="2" width="32.5703125" customWidth="1"/>
    <col min="3" max="3" width="11.140625" customWidth="1"/>
    <col min="4" max="4" width="14.140625" customWidth="1"/>
  </cols>
  <sheetData>
    <row r="1" spans="1:4" ht="18.75" x14ac:dyDescent="0.25">
      <c r="A1" s="1" t="s">
        <v>0</v>
      </c>
    </row>
    <row r="3" spans="1:4" ht="18.75" x14ac:dyDescent="0.25">
      <c r="A3" s="1" t="s">
        <v>1</v>
      </c>
      <c r="D3" s="2"/>
    </row>
    <row r="4" spans="1:4" ht="15.75" thickBot="1" x14ac:dyDescent="0.3"/>
    <row r="5" spans="1:4" ht="16.5" thickBot="1" x14ac:dyDescent="0.3">
      <c r="A5" s="18" t="s">
        <v>2</v>
      </c>
    </row>
    <row r="6" spans="1:4" ht="15.75" thickBot="1" x14ac:dyDescent="0.3">
      <c r="A6" s="29" t="s">
        <v>30</v>
      </c>
      <c r="B6" s="30" t="s">
        <v>31</v>
      </c>
      <c r="C6" s="30" t="s">
        <v>35</v>
      </c>
    </row>
    <row r="7" spans="1:4" x14ac:dyDescent="0.25">
      <c r="A7" s="19" t="s">
        <v>36</v>
      </c>
      <c r="B7" s="20" t="s">
        <v>22</v>
      </c>
      <c r="C7" s="7">
        <v>10</v>
      </c>
    </row>
    <row r="8" spans="1:4" x14ac:dyDescent="0.25">
      <c r="A8" s="21" t="s">
        <v>37</v>
      </c>
      <c r="B8" s="25" t="s">
        <v>17</v>
      </c>
      <c r="C8" s="7">
        <v>5</v>
      </c>
    </row>
    <row r="9" spans="1:4" x14ac:dyDescent="0.25">
      <c r="A9" s="21" t="s">
        <v>38</v>
      </c>
      <c r="B9" s="25" t="s">
        <v>17</v>
      </c>
      <c r="C9" s="7">
        <v>3</v>
      </c>
    </row>
    <row r="10" spans="1:4" x14ac:dyDescent="0.25">
      <c r="A10" s="21" t="s">
        <v>39</v>
      </c>
      <c r="B10" s="25" t="s">
        <v>17</v>
      </c>
      <c r="C10" s="7">
        <v>1</v>
      </c>
    </row>
    <row r="11" spans="1:4" x14ac:dyDescent="0.25">
      <c r="A11" s="21" t="s">
        <v>40</v>
      </c>
      <c r="B11" s="25" t="s">
        <v>17</v>
      </c>
      <c r="C11" s="7">
        <v>1</v>
      </c>
    </row>
    <row r="12" spans="1:4" x14ac:dyDescent="0.25">
      <c r="A12" s="21" t="s">
        <v>41</v>
      </c>
      <c r="B12" s="13" t="s">
        <v>19</v>
      </c>
      <c r="C12" s="7">
        <v>1</v>
      </c>
    </row>
    <row r="13" spans="1:4" x14ac:dyDescent="0.25">
      <c r="A13" s="21" t="s">
        <v>42</v>
      </c>
      <c r="B13" s="20" t="s">
        <v>22</v>
      </c>
      <c r="C13" s="7">
        <v>1</v>
      </c>
    </row>
    <row r="14" spans="1:4" x14ac:dyDescent="0.25">
      <c r="A14" s="21" t="s">
        <v>43</v>
      </c>
      <c r="B14" s="24" t="s">
        <v>12</v>
      </c>
      <c r="C14" s="7">
        <v>1</v>
      </c>
    </row>
    <row r="15" spans="1:4" x14ac:dyDescent="0.25">
      <c r="A15" s="21" t="s">
        <v>44</v>
      </c>
      <c r="B15" s="22" t="s">
        <v>16</v>
      </c>
      <c r="C15" s="7">
        <v>1</v>
      </c>
    </row>
    <row r="16" spans="1:4" x14ac:dyDescent="0.25">
      <c r="A16" s="21" t="s">
        <v>45</v>
      </c>
      <c r="B16" s="24" t="s">
        <v>12</v>
      </c>
      <c r="C16" s="7">
        <v>1</v>
      </c>
    </row>
    <row r="17" spans="1:3" x14ac:dyDescent="0.25">
      <c r="A17" s="21" t="s">
        <v>46</v>
      </c>
      <c r="B17" s="20" t="s">
        <v>22</v>
      </c>
      <c r="C17" s="7">
        <v>1</v>
      </c>
    </row>
    <row r="18" spans="1:3" x14ac:dyDescent="0.25">
      <c r="A18" s="21" t="s">
        <v>47</v>
      </c>
      <c r="B18" s="13" t="s">
        <v>19</v>
      </c>
      <c r="C18" s="7">
        <v>1</v>
      </c>
    </row>
    <row r="19" spans="1:3" x14ac:dyDescent="0.25">
      <c r="A19" s="21" t="s">
        <v>48</v>
      </c>
      <c r="B19" s="13" t="s">
        <v>19</v>
      </c>
      <c r="C19" s="7">
        <v>1</v>
      </c>
    </row>
    <row r="20" spans="1:3" x14ac:dyDescent="0.25">
      <c r="A20" s="19" t="s">
        <v>49</v>
      </c>
      <c r="B20" s="20" t="s">
        <v>22</v>
      </c>
      <c r="C20" s="7">
        <v>1</v>
      </c>
    </row>
    <row r="21" spans="1:3" x14ac:dyDescent="0.25">
      <c r="A21" s="21" t="s">
        <v>50</v>
      </c>
      <c r="B21" s="20" t="s">
        <v>22</v>
      </c>
      <c r="C21" s="7">
        <v>1</v>
      </c>
    </row>
    <row r="22" spans="1:3" x14ac:dyDescent="0.25">
      <c r="A22" s="21" t="s">
        <v>51</v>
      </c>
      <c r="B22" s="23" t="s">
        <v>14</v>
      </c>
      <c r="C22" s="7">
        <v>1</v>
      </c>
    </row>
    <row r="23" spans="1:3" x14ac:dyDescent="0.25">
      <c r="A23" s="21" t="s">
        <v>52</v>
      </c>
      <c r="B23" s="23" t="s">
        <v>14</v>
      </c>
      <c r="C23" s="7">
        <v>1</v>
      </c>
    </row>
    <row r="24" spans="1:3" x14ac:dyDescent="0.25">
      <c r="A24" s="21" t="s">
        <v>53</v>
      </c>
      <c r="B24" s="25" t="s">
        <v>17</v>
      </c>
      <c r="C24" s="7">
        <v>1</v>
      </c>
    </row>
    <row r="25" spans="1:3" x14ac:dyDescent="0.25">
      <c r="A25" s="21" t="s">
        <v>54</v>
      </c>
      <c r="B25" s="20" t="s">
        <v>22</v>
      </c>
      <c r="C25" s="7">
        <v>1</v>
      </c>
    </row>
    <row r="26" spans="1:3" x14ac:dyDescent="0.25">
      <c r="A26" s="21" t="s">
        <v>55</v>
      </c>
      <c r="B26" s="22" t="s">
        <v>16</v>
      </c>
      <c r="C26" s="7">
        <v>1</v>
      </c>
    </row>
    <row r="27" spans="1:3" x14ac:dyDescent="0.25">
      <c r="A27" s="21" t="s">
        <v>56</v>
      </c>
      <c r="B27" s="22" t="s">
        <v>16</v>
      </c>
      <c r="C27" s="7">
        <v>1</v>
      </c>
    </row>
    <row r="28" spans="1:3" x14ac:dyDescent="0.25">
      <c r="A28" s="26" t="s">
        <v>57</v>
      </c>
      <c r="B28" s="27" t="s">
        <v>22</v>
      </c>
      <c r="C28" s="28">
        <v>1</v>
      </c>
    </row>
    <row r="29" spans="1:3" x14ac:dyDescent="0.25">
      <c r="A29" s="21" t="s">
        <v>58</v>
      </c>
      <c r="B29" s="20" t="s">
        <v>22</v>
      </c>
      <c r="C29" s="7">
        <v>1</v>
      </c>
    </row>
    <row r="30" spans="1:3" x14ac:dyDescent="0.25">
      <c r="A30" s="21" t="s">
        <v>59</v>
      </c>
      <c r="B30" s="13" t="s">
        <v>19</v>
      </c>
      <c r="C30" s="7">
        <v>1</v>
      </c>
    </row>
    <row r="31" spans="1:3" x14ac:dyDescent="0.25">
      <c r="A31" s="21" t="s">
        <v>60</v>
      </c>
      <c r="B31" s="13" t="s">
        <v>19</v>
      </c>
      <c r="C31" s="7">
        <v>1</v>
      </c>
    </row>
    <row r="32" spans="1:3" x14ac:dyDescent="0.25">
      <c r="A32" s="21" t="s">
        <v>61</v>
      </c>
      <c r="B32" s="20" t="s">
        <v>22</v>
      </c>
      <c r="C32" s="7">
        <v>1</v>
      </c>
    </row>
    <row r="33" spans="1:3" x14ac:dyDescent="0.25">
      <c r="A33" s="21" t="s">
        <v>62</v>
      </c>
      <c r="B33" s="24" t="s">
        <v>12</v>
      </c>
      <c r="C33" s="7">
        <v>1</v>
      </c>
    </row>
    <row r="34" spans="1:3" x14ac:dyDescent="0.25">
      <c r="A34" s="21" t="s">
        <v>63</v>
      </c>
      <c r="B34" s="24" t="s">
        <v>12</v>
      </c>
      <c r="C34" s="7">
        <v>1</v>
      </c>
    </row>
    <row r="35" spans="1:3" x14ac:dyDescent="0.25">
      <c r="A35" s="21" t="s">
        <v>64</v>
      </c>
      <c r="B35" s="20" t="s">
        <v>22</v>
      </c>
      <c r="C35" s="7">
        <v>1</v>
      </c>
    </row>
    <row r="36" spans="1:3" x14ac:dyDescent="0.25">
      <c r="A36" s="21" t="s">
        <v>65</v>
      </c>
      <c r="B36" s="20" t="s">
        <v>22</v>
      </c>
      <c r="C36" s="7">
        <v>1</v>
      </c>
    </row>
    <row r="38" spans="1:3" x14ac:dyDescent="0.25">
      <c r="A38" s="9" t="s">
        <v>29</v>
      </c>
      <c r="B38" s="9" t="s">
        <v>34</v>
      </c>
    </row>
    <row r="39" spans="1:3" x14ac:dyDescent="0.25">
      <c r="A39" s="17" t="s">
        <v>22</v>
      </c>
      <c r="B39" s="10">
        <f>C28+C7+C20+C13+C25+C32+C35+C17+C21+C36+C29</f>
        <v>20</v>
      </c>
    </row>
    <row r="40" spans="1:3" x14ac:dyDescent="0.25">
      <c r="A40" s="16" t="s">
        <v>10</v>
      </c>
      <c r="B40" s="32" t="s">
        <v>33</v>
      </c>
    </row>
    <row r="41" spans="1:3" x14ac:dyDescent="0.25">
      <c r="A41" s="15" t="s">
        <v>12</v>
      </c>
      <c r="B41" s="10">
        <f>C16+C33+C34+C14</f>
        <v>4</v>
      </c>
    </row>
    <row r="42" spans="1:3" x14ac:dyDescent="0.25">
      <c r="A42" s="14" t="s">
        <v>14</v>
      </c>
      <c r="B42" s="10">
        <f>C22+C23</f>
        <v>2</v>
      </c>
    </row>
    <row r="43" spans="1:3" x14ac:dyDescent="0.25">
      <c r="A43" s="9" t="s">
        <v>19</v>
      </c>
      <c r="B43" s="13">
        <f>C30+C19+C31+C12+C18</f>
        <v>5</v>
      </c>
    </row>
    <row r="44" spans="1:3" x14ac:dyDescent="0.25">
      <c r="A44" s="12" t="s">
        <v>16</v>
      </c>
      <c r="B44" s="10">
        <f>C26+C27+C15</f>
        <v>3</v>
      </c>
    </row>
    <row r="45" spans="1:3" x14ac:dyDescent="0.25">
      <c r="A45" s="11" t="s">
        <v>17</v>
      </c>
      <c r="B45" s="10">
        <f>C24+C10+C8+C11+C9</f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17" sqref="A17"/>
    </sheetView>
  </sheetViews>
  <sheetFormatPr defaultRowHeight="15" x14ac:dyDescent="0.25"/>
  <cols>
    <col min="1" max="1" width="57" customWidth="1"/>
    <col min="2" max="2" width="31.7109375" customWidth="1"/>
  </cols>
  <sheetData>
    <row r="1" spans="1:3" ht="16.5" thickBot="1" x14ac:dyDescent="0.3">
      <c r="A1" s="18" t="s">
        <v>32</v>
      </c>
    </row>
    <row r="2" spans="1:3" ht="15.75" thickBot="1" x14ac:dyDescent="0.3">
      <c r="A2" s="29" t="s">
        <v>30</v>
      </c>
      <c r="B2" s="30" t="s">
        <v>31</v>
      </c>
      <c r="C2" s="30" t="s">
        <v>25</v>
      </c>
    </row>
    <row r="3" spans="1:3" x14ac:dyDescent="0.25">
      <c r="A3" t="s">
        <v>66</v>
      </c>
      <c r="B3" s="17" t="s">
        <v>22</v>
      </c>
      <c r="C3">
        <v>10</v>
      </c>
    </row>
    <row r="4" spans="1:3" ht="13.5" customHeight="1" x14ac:dyDescent="0.25">
      <c r="A4" t="s">
        <v>3</v>
      </c>
      <c r="B4" s="17" t="s">
        <v>22</v>
      </c>
      <c r="C4">
        <v>5</v>
      </c>
    </row>
    <row r="5" spans="1:3" x14ac:dyDescent="0.25">
      <c r="A5" t="s">
        <v>67</v>
      </c>
      <c r="B5" s="14" t="s">
        <v>14</v>
      </c>
      <c r="C5">
        <v>3</v>
      </c>
    </row>
    <row r="6" spans="1:3" x14ac:dyDescent="0.25">
      <c r="A6" t="s">
        <v>4</v>
      </c>
      <c r="B6" s="15" t="s">
        <v>12</v>
      </c>
      <c r="C6">
        <v>1</v>
      </c>
    </row>
    <row r="7" spans="1:3" x14ac:dyDescent="0.25">
      <c r="A7" t="s">
        <v>68</v>
      </c>
      <c r="B7" s="12" t="s">
        <v>16</v>
      </c>
      <c r="C7">
        <v>1</v>
      </c>
    </row>
    <row r="8" spans="1:3" x14ac:dyDescent="0.25">
      <c r="A8" t="s">
        <v>69</v>
      </c>
      <c r="B8" s="12" t="s">
        <v>16</v>
      </c>
      <c r="C8">
        <v>1</v>
      </c>
    </row>
    <row r="9" spans="1:3" x14ac:dyDescent="0.25">
      <c r="A9" t="s">
        <v>70</v>
      </c>
      <c r="B9" s="14" t="s">
        <v>14</v>
      </c>
      <c r="C9">
        <v>1</v>
      </c>
    </row>
    <row r="10" spans="1:3" x14ac:dyDescent="0.25">
      <c r="A10" t="s">
        <v>71</v>
      </c>
      <c r="B10" s="14" t="s">
        <v>14</v>
      </c>
      <c r="C10">
        <v>1</v>
      </c>
    </row>
    <row r="11" spans="1:3" x14ac:dyDescent="0.25">
      <c r="A11" t="s">
        <v>72</v>
      </c>
      <c r="B11" s="15" t="s">
        <v>12</v>
      </c>
      <c r="C11">
        <v>1</v>
      </c>
    </row>
    <row r="12" spans="1:3" x14ac:dyDescent="0.25">
      <c r="A12" t="s">
        <v>73</v>
      </c>
      <c r="B12" s="17" t="s">
        <v>22</v>
      </c>
      <c r="C12">
        <v>1</v>
      </c>
    </row>
    <row r="13" spans="1:3" x14ac:dyDescent="0.25">
      <c r="A13" t="s">
        <v>74</v>
      </c>
      <c r="B13" s="15" t="s">
        <v>12</v>
      </c>
      <c r="C13">
        <v>1</v>
      </c>
    </row>
    <row r="14" spans="1:3" x14ac:dyDescent="0.25">
      <c r="A14" t="s">
        <v>75</v>
      </c>
      <c r="B14" s="15" t="s">
        <v>12</v>
      </c>
      <c r="C14">
        <v>1</v>
      </c>
    </row>
    <row r="15" spans="1:3" x14ac:dyDescent="0.25">
      <c r="A15" t="s">
        <v>76</v>
      </c>
      <c r="B15" s="17" t="s">
        <v>22</v>
      </c>
      <c r="C15">
        <v>1</v>
      </c>
    </row>
    <row r="16" spans="1:3" x14ac:dyDescent="0.25">
      <c r="A16" t="s">
        <v>77</v>
      </c>
      <c r="B16" s="9" t="s">
        <v>19</v>
      </c>
      <c r="C16">
        <v>1</v>
      </c>
    </row>
    <row r="17" spans="1:3" x14ac:dyDescent="0.25">
      <c r="A17" t="s">
        <v>78</v>
      </c>
      <c r="B17" s="14" t="s">
        <v>14</v>
      </c>
      <c r="C17">
        <v>1</v>
      </c>
    </row>
    <row r="22" spans="1:3" x14ac:dyDescent="0.25">
      <c r="A22" s="9" t="s">
        <v>29</v>
      </c>
      <c r="B22" s="9" t="s">
        <v>34</v>
      </c>
    </row>
    <row r="23" spans="1:3" x14ac:dyDescent="0.25">
      <c r="A23" s="17" t="s">
        <v>22</v>
      </c>
      <c r="B23" s="10">
        <f>C4+C12+C15+C3</f>
        <v>17</v>
      </c>
    </row>
    <row r="24" spans="1:3" x14ac:dyDescent="0.25">
      <c r="A24" s="16" t="s">
        <v>10</v>
      </c>
      <c r="B24" s="32" t="s">
        <v>33</v>
      </c>
    </row>
    <row r="25" spans="1:3" x14ac:dyDescent="0.25">
      <c r="A25" s="15" t="s">
        <v>12</v>
      </c>
      <c r="B25" s="10">
        <f>C13+C6+C11+C14</f>
        <v>4</v>
      </c>
    </row>
    <row r="26" spans="1:3" x14ac:dyDescent="0.25">
      <c r="A26" s="14" t="s">
        <v>14</v>
      </c>
      <c r="B26" s="10">
        <f>C10+C17+C5+C9</f>
        <v>6</v>
      </c>
    </row>
    <row r="27" spans="1:3" x14ac:dyDescent="0.25">
      <c r="A27" s="9" t="s">
        <v>19</v>
      </c>
      <c r="B27" s="13">
        <f>C16</f>
        <v>1</v>
      </c>
    </row>
    <row r="28" spans="1:3" x14ac:dyDescent="0.25">
      <c r="A28" s="12" t="s">
        <v>16</v>
      </c>
      <c r="B28" s="10">
        <f>C7+C8</f>
        <v>2</v>
      </c>
    </row>
    <row r="29" spans="1:3" x14ac:dyDescent="0.25">
      <c r="A29" s="11" t="s">
        <v>17</v>
      </c>
      <c r="B29" s="33" t="s">
        <v>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2" workbookViewId="0">
      <selection activeCell="A15" sqref="A15"/>
    </sheetView>
  </sheetViews>
  <sheetFormatPr defaultRowHeight="15" x14ac:dyDescent="0.25"/>
  <cols>
    <col min="1" max="1" width="60.28515625" customWidth="1"/>
    <col min="2" max="2" width="23.7109375" customWidth="1"/>
  </cols>
  <sheetData>
    <row r="1" spans="1:3" ht="16.5" thickBot="1" x14ac:dyDescent="0.3">
      <c r="A1" s="31" t="s">
        <v>5</v>
      </c>
    </row>
    <row r="2" spans="1:3" ht="15.75" thickBot="1" x14ac:dyDescent="0.3">
      <c r="A2" s="29" t="s">
        <v>30</v>
      </c>
      <c r="B2" s="30" t="s">
        <v>31</v>
      </c>
      <c r="C2" s="30" t="s">
        <v>25</v>
      </c>
    </row>
    <row r="3" spans="1:3" x14ac:dyDescent="0.25">
      <c r="A3" t="s">
        <v>79</v>
      </c>
      <c r="B3" s="17" t="s">
        <v>22</v>
      </c>
      <c r="C3">
        <v>10</v>
      </c>
    </row>
    <row r="4" spans="1:3" x14ac:dyDescent="0.25">
      <c r="A4" t="s">
        <v>80</v>
      </c>
      <c r="B4" s="15" t="s">
        <v>12</v>
      </c>
      <c r="C4">
        <v>5</v>
      </c>
    </row>
    <row r="5" spans="1:3" x14ac:dyDescent="0.25">
      <c r="A5" t="s">
        <v>81</v>
      </c>
      <c r="B5" s="15" t="s">
        <v>12</v>
      </c>
      <c r="C5">
        <v>3</v>
      </c>
    </row>
    <row r="6" spans="1:3" x14ac:dyDescent="0.25">
      <c r="A6" t="s">
        <v>82</v>
      </c>
      <c r="B6" s="17" t="s">
        <v>22</v>
      </c>
      <c r="C6">
        <v>1</v>
      </c>
    </row>
    <row r="7" spans="1:3" x14ac:dyDescent="0.25">
      <c r="A7" t="s">
        <v>83</v>
      </c>
      <c r="B7" s="12" t="s">
        <v>16</v>
      </c>
      <c r="C7">
        <v>1</v>
      </c>
    </row>
    <row r="8" spans="1:3" x14ac:dyDescent="0.25">
      <c r="A8" t="s">
        <v>84</v>
      </c>
      <c r="B8" s="9" t="s">
        <v>19</v>
      </c>
      <c r="C8">
        <v>1</v>
      </c>
    </row>
    <row r="9" spans="1:3" x14ac:dyDescent="0.25">
      <c r="A9" t="s">
        <v>85</v>
      </c>
      <c r="B9" s="12" t="s">
        <v>16</v>
      </c>
      <c r="C9">
        <v>1</v>
      </c>
    </row>
    <row r="10" spans="1:3" x14ac:dyDescent="0.25">
      <c r="A10" t="s">
        <v>86</v>
      </c>
      <c r="B10" s="17" t="s">
        <v>22</v>
      </c>
      <c r="C10">
        <v>1</v>
      </c>
    </row>
    <row r="11" spans="1:3" x14ac:dyDescent="0.25">
      <c r="A11" t="s">
        <v>87</v>
      </c>
      <c r="B11" s="17" t="s">
        <v>22</v>
      </c>
      <c r="C11">
        <v>1</v>
      </c>
    </row>
    <row r="12" spans="1:3" x14ac:dyDescent="0.25">
      <c r="A12" t="s">
        <v>88</v>
      </c>
      <c r="B12" s="17" t="s">
        <v>22</v>
      </c>
      <c r="C12">
        <v>1</v>
      </c>
    </row>
    <row r="13" spans="1:3" x14ac:dyDescent="0.25">
      <c r="A13" t="s">
        <v>89</v>
      </c>
      <c r="B13" s="17" t="s">
        <v>22</v>
      </c>
      <c r="C13">
        <v>1</v>
      </c>
    </row>
    <row r="14" spans="1:3" x14ac:dyDescent="0.25">
      <c r="A14" t="s">
        <v>90</v>
      </c>
      <c r="B14" s="15" t="s">
        <v>12</v>
      </c>
      <c r="C14">
        <v>1</v>
      </c>
    </row>
    <row r="15" spans="1:3" x14ac:dyDescent="0.25">
      <c r="A15" t="s">
        <v>91</v>
      </c>
      <c r="B15" s="17" t="s">
        <v>22</v>
      </c>
      <c r="C15">
        <v>1</v>
      </c>
    </row>
    <row r="22" spans="1:2" x14ac:dyDescent="0.25">
      <c r="A22" s="9" t="s">
        <v>29</v>
      </c>
      <c r="B22" s="9" t="s">
        <v>34</v>
      </c>
    </row>
    <row r="23" spans="1:2" x14ac:dyDescent="0.25">
      <c r="A23" s="17" t="s">
        <v>22</v>
      </c>
      <c r="B23" s="10">
        <f>C12+C3+C13+C6+C15+C10+C11</f>
        <v>16</v>
      </c>
    </row>
    <row r="24" spans="1:2" x14ac:dyDescent="0.25">
      <c r="A24" s="16" t="s">
        <v>10</v>
      </c>
      <c r="B24" s="32" t="s">
        <v>33</v>
      </c>
    </row>
    <row r="25" spans="1:2" x14ac:dyDescent="0.25">
      <c r="A25" s="15" t="s">
        <v>12</v>
      </c>
      <c r="B25" s="10">
        <f>C4+C14+C5</f>
        <v>9</v>
      </c>
    </row>
    <row r="26" spans="1:2" x14ac:dyDescent="0.25">
      <c r="A26" s="14" t="s">
        <v>14</v>
      </c>
      <c r="B26" s="33" t="s">
        <v>33</v>
      </c>
    </row>
    <row r="27" spans="1:2" x14ac:dyDescent="0.25">
      <c r="A27" s="9" t="s">
        <v>19</v>
      </c>
      <c r="B27" s="13">
        <f>C8</f>
        <v>1</v>
      </c>
    </row>
    <row r="28" spans="1:2" x14ac:dyDescent="0.25">
      <c r="A28" s="12" t="s">
        <v>16</v>
      </c>
      <c r="B28" s="10">
        <f>C9+C7</f>
        <v>2</v>
      </c>
    </row>
    <row r="29" spans="1:2" x14ac:dyDescent="0.25">
      <c r="A29" s="11" t="s">
        <v>17</v>
      </c>
      <c r="B29" s="33" t="s">
        <v>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topLeftCell="A13" workbookViewId="0">
      <selection activeCell="J42" sqref="J42"/>
    </sheetView>
  </sheetViews>
  <sheetFormatPr defaultRowHeight="15" x14ac:dyDescent="0.25"/>
  <cols>
    <col min="2" max="2" width="27.42578125" customWidth="1"/>
    <col min="6" max="6" width="9.140625" customWidth="1"/>
  </cols>
  <sheetData>
    <row r="2" spans="2:7" x14ac:dyDescent="0.25">
      <c r="B2" t="s">
        <v>23</v>
      </c>
    </row>
    <row r="3" spans="2:7" x14ac:dyDescent="0.25">
      <c r="B3" s="4"/>
      <c r="C3" s="5" t="s">
        <v>6</v>
      </c>
      <c r="D3" s="5" t="s">
        <v>7</v>
      </c>
      <c r="E3" s="5" t="s">
        <v>8</v>
      </c>
      <c r="F3" s="5" t="s">
        <v>9</v>
      </c>
      <c r="G3" s="5" t="s">
        <v>25</v>
      </c>
    </row>
    <row r="4" spans="2:7" x14ac:dyDescent="0.25">
      <c r="B4" s="6" t="s">
        <v>12</v>
      </c>
      <c r="C4" s="7">
        <v>11</v>
      </c>
      <c r="D4" s="7">
        <v>14</v>
      </c>
      <c r="E4" s="7">
        <v>15</v>
      </c>
      <c r="F4" s="7">
        <v>40</v>
      </c>
      <c r="G4" s="8" t="s">
        <v>13</v>
      </c>
    </row>
    <row r="5" spans="2:7" x14ac:dyDescent="0.25">
      <c r="B5" s="6" t="s">
        <v>22</v>
      </c>
      <c r="C5" s="7">
        <v>18</v>
      </c>
      <c r="D5" s="7">
        <v>14</v>
      </c>
      <c r="E5" s="7">
        <v>4</v>
      </c>
      <c r="F5" s="7">
        <v>36</v>
      </c>
      <c r="G5" s="8" t="s">
        <v>21</v>
      </c>
    </row>
    <row r="6" spans="2:7" x14ac:dyDescent="0.25">
      <c r="B6" s="6" t="s">
        <v>17</v>
      </c>
      <c r="C6" s="7">
        <v>13</v>
      </c>
      <c r="D6" s="7"/>
      <c r="E6" s="7"/>
      <c r="F6" s="7">
        <v>13</v>
      </c>
      <c r="G6" s="8" t="s">
        <v>18</v>
      </c>
    </row>
    <row r="7" spans="2:7" x14ac:dyDescent="0.25">
      <c r="B7" s="6" t="s">
        <v>10</v>
      </c>
      <c r="C7" s="7">
        <v>2</v>
      </c>
      <c r="D7" s="7">
        <v>2</v>
      </c>
      <c r="E7" s="7">
        <v>1</v>
      </c>
      <c r="F7" s="7">
        <v>5</v>
      </c>
      <c r="G7" s="8" t="s">
        <v>11</v>
      </c>
    </row>
    <row r="8" spans="2:7" x14ac:dyDescent="0.25">
      <c r="B8" s="6" t="s">
        <v>14</v>
      </c>
      <c r="C8" s="7">
        <v>2</v>
      </c>
      <c r="D8" s="7">
        <v>2</v>
      </c>
      <c r="E8" s="7"/>
      <c r="F8" s="7">
        <v>4</v>
      </c>
      <c r="G8" s="8" t="s">
        <v>15</v>
      </c>
    </row>
    <row r="9" spans="2:7" x14ac:dyDescent="0.25">
      <c r="B9" s="6" t="s">
        <v>16</v>
      </c>
      <c r="C9" s="7">
        <v>3</v>
      </c>
      <c r="D9" s="7"/>
      <c r="E9" s="7"/>
      <c r="F9" s="7">
        <v>3</v>
      </c>
      <c r="G9" s="8" t="s">
        <v>15</v>
      </c>
    </row>
    <row r="10" spans="2:7" x14ac:dyDescent="0.25">
      <c r="B10" s="6" t="s">
        <v>19</v>
      </c>
      <c r="C10" s="7"/>
      <c r="D10" s="7">
        <v>1</v>
      </c>
      <c r="E10" s="7"/>
      <c r="F10" s="7">
        <v>1</v>
      </c>
      <c r="G10" s="8" t="s">
        <v>20</v>
      </c>
    </row>
    <row r="13" spans="2:7" x14ac:dyDescent="0.25">
      <c r="B13" t="s">
        <v>24</v>
      </c>
    </row>
    <row r="14" spans="2:7" x14ac:dyDescent="0.25">
      <c r="B14" s="4"/>
      <c r="C14" s="5">
        <v>70</v>
      </c>
      <c r="D14" s="5">
        <v>80</v>
      </c>
      <c r="E14" s="5">
        <v>90</v>
      </c>
      <c r="F14" s="5" t="s">
        <v>9</v>
      </c>
      <c r="G14" s="5" t="s">
        <v>25</v>
      </c>
    </row>
    <row r="15" spans="2:7" x14ac:dyDescent="0.25">
      <c r="B15" s="6" t="s">
        <v>12</v>
      </c>
      <c r="C15" s="7">
        <f>'70 cm'!B41</f>
        <v>4</v>
      </c>
      <c r="D15" s="7">
        <f>'80 cm'!B25</f>
        <v>4</v>
      </c>
      <c r="E15" s="7">
        <f>'90 cm'!B25</f>
        <v>9</v>
      </c>
      <c r="F15" s="7">
        <f>C15+D15+E15</f>
        <v>17</v>
      </c>
      <c r="G15" s="8">
        <v>2</v>
      </c>
    </row>
    <row r="16" spans="2:7" x14ac:dyDescent="0.25">
      <c r="B16" s="6" t="s">
        <v>22</v>
      </c>
      <c r="C16" s="7">
        <f>'70 cm'!B39</f>
        <v>20</v>
      </c>
      <c r="D16" s="7">
        <f>'80 cm'!B23</f>
        <v>17</v>
      </c>
      <c r="E16" s="7">
        <f>'90 cm'!B23</f>
        <v>16</v>
      </c>
      <c r="F16" s="7">
        <f>C16+D16+E16</f>
        <v>53</v>
      </c>
      <c r="G16" s="8">
        <v>1</v>
      </c>
    </row>
    <row r="17" spans="2:7" x14ac:dyDescent="0.25">
      <c r="B17" s="6" t="s">
        <v>17</v>
      </c>
      <c r="C17" s="7">
        <f>'70 cm'!B45</f>
        <v>11</v>
      </c>
      <c r="D17" s="7" t="str">
        <f>'80 cm'!B29</f>
        <v>0</v>
      </c>
      <c r="E17" s="7" t="str">
        <f>'90 cm'!B29</f>
        <v>0</v>
      </c>
      <c r="F17" s="7">
        <f>C17+D17+E17</f>
        <v>11</v>
      </c>
      <c r="G17" s="8">
        <v>3</v>
      </c>
    </row>
    <row r="18" spans="2:7" x14ac:dyDescent="0.25">
      <c r="B18" s="6" t="s">
        <v>10</v>
      </c>
      <c r="C18" s="7" t="str">
        <f>'70 cm'!B40</f>
        <v>0</v>
      </c>
      <c r="D18" s="7" t="str">
        <f>'80 cm'!B24</f>
        <v>0</v>
      </c>
      <c r="E18" s="7" t="str">
        <f>'90 cm'!B24</f>
        <v>0</v>
      </c>
      <c r="F18" s="7">
        <f>C18+D18+E18</f>
        <v>0</v>
      </c>
      <c r="G18" s="8"/>
    </row>
    <row r="19" spans="2:7" x14ac:dyDescent="0.25">
      <c r="B19" s="6" t="s">
        <v>14</v>
      </c>
      <c r="C19" s="7">
        <f>'70 cm'!B42</f>
        <v>2</v>
      </c>
      <c r="D19" s="7">
        <f>'80 cm'!B26</f>
        <v>6</v>
      </c>
      <c r="E19" s="7" t="str">
        <f>'90 cm'!B26</f>
        <v>0</v>
      </c>
      <c r="F19" s="7">
        <f>C19+D19+E19</f>
        <v>8</v>
      </c>
      <c r="G19" s="8">
        <v>4</v>
      </c>
    </row>
    <row r="20" spans="2:7" x14ac:dyDescent="0.25">
      <c r="B20" s="6" t="s">
        <v>16</v>
      </c>
      <c r="C20" s="7">
        <f>'70 cm'!B44</f>
        <v>3</v>
      </c>
      <c r="D20" s="7">
        <f>'80 cm'!B28</f>
        <v>2</v>
      </c>
      <c r="E20" s="7">
        <f>'90 cm'!B28</f>
        <v>2</v>
      </c>
      <c r="F20" s="7">
        <f>C20+D20+E20</f>
        <v>7</v>
      </c>
      <c r="G20" s="8">
        <v>5</v>
      </c>
    </row>
    <row r="21" spans="2:7" x14ac:dyDescent="0.25">
      <c r="B21" s="6" t="s">
        <v>19</v>
      </c>
      <c r="C21" s="7">
        <f>'70 cm'!B43</f>
        <v>5</v>
      </c>
      <c r="D21" s="7">
        <f>'80 cm'!B27</f>
        <v>1</v>
      </c>
      <c r="E21" s="7">
        <f>'90 cm'!B27</f>
        <v>1</v>
      </c>
      <c r="F21" s="7">
        <f>C21+D21+E21</f>
        <v>7</v>
      </c>
      <c r="G21" s="8">
        <v>5</v>
      </c>
    </row>
    <row r="27" spans="2:7" x14ac:dyDescent="0.25">
      <c r="B27" t="s">
        <v>26</v>
      </c>
    </row>
    <row r="28" spans="2:7" x14ac:dyDescent="0.25">
      <c r="B28" s="7"/>
      <c r="C28" s="5" t="s">
        <v>27</v>
      </c>
      <c r="D28" s="5" t="s">
        <v>28</v>
      </c>
      <c r="E28" s="5" t="s">
        <v>9</v>
      </c>
      <c r="F28" s="5" t="s">
        <v>25</v>
      </c>
    </row>
    <row r="29" spans="2:7" x14ac:dyDescent="0.25">
      <c r="B29" s="34" t="s">
        <v>22</v>
      </c>
      <c r="C29" s="7">
        <v>36</v>
      </c>
      <c r="D29" s="7">
        <v>53</v>
      </c>
      <c r="E29" s="7">
        <v>89</v>
      </c>
      <c r="F29" s="7">
        <v>1</v>
      </c>
    </row>
    <row r="30" spans="2:7" x14ac:dyDescent="0.25">
      <c r="B30" s="34" t="s">
        <v>12</v>
      </c>
      <c r="C30" s="7">
        <v>40</v>
      </c>
      <c r="D30" s="7">
        <v>17</v>
      </c>
      <c r="E30" s="7">
        <v>57</v>
      </c>
      <c r="F30" s="7">
        <v>2</v>
      </c>
    </row>
    <row r="31" spans="2:7" x14ac:dyDescent="0.25">
      <c r="B31" s="34" t="s">
        <v>17</v>
      </c>
      <c r="C31" s="7">
        <v>13</v>
      </c>
      <c r="D31" s="7">
        <v>11</v>
      </c>
      <c r="E31" s="7">
        <v>24</v>
      </c>
      <c r="F31" s="7">
        <v>3</v>
      </c>
    </row>
    <row r="32" spans="2:7" x14ac:dyDescent="0.25">
      <c r="B32" s="34" t="s">
        <v>14</v>
      </c>
      <c r="C32" s="7">
        <v>4</v>
      </c>
      <c r="D32" s="7">
        <v>8</v>
      </c>
      <c r="E32" s="7">
        <v>12</v>
      </c>
      <c r="F32" s="7">
        <v>4</v>
      </c>
    </row>
    <row r="33" spans="2:6" x14ac:dyDescent="0.25">
      <c r="B33" s="34" t="s">
        <v>16</v>
      </c>
      <c r="C33" s="7">
        <v>3</v>
      </c>
      <c r="D33" s="7">
        <v>7</v>
      </c>
      <c r="E33" s="7">
        <v>10</v>
      </c>
      <c r="F33" s="7">
        <v>5</v>
      </c>
    </row>
    <row r="34" spans="2:6" x14ac:dyDescent="0.25">
      <c r="B34" s="34" t="s">
        <v>19</v>
      </c>
      <c r="C34" s="7">
        <v>1</v>
      </c>
      <c r="D34" s="7">
        <v>7</v>
      </c>
      <c r="E34" s="7">
        <v>8</v>
      </c>
      <c r="F34" s="7">
        <v>6</v>
      </c>
    </row>
    <row r="35" spans="2:6" x14ac:dyDescent="0.25">
      <c r="B35" s="34" t="s">
        <v>10</v>
      </c>
      <c r="C35" s="7">
        <v>5</v>
      </c>
      <c r="D35" s="7">
        <v>0</v>
      </c>
      <c r="E35" s="7">
        <v>5</v>
      </c>
      <c r="F35" s="7">
        <v>7</v>
      </c>
    </row>
  </sheetData>
  <sortState ref="B40:F46">
    <sortCondition ref="F40:F4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70 cm</vt:lpstr>
      <vt:lpstr>80 cm</vt:lpstr>
      <vt:lpstr>90 cm</vt:lpstr>
      <vt:lpstr>Ratsastuskoulutulokset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Varkauden Urheilurat</dc:creator>
  <cp:lastModifiedBy>Master</cp:lastModifiedBy>
  <cp:lastPrinted>2016-05-29T10:32:14Z</cp:lastPrinted>
  <dcterms:created xsi:type="dcterms:W3CDTF">2015-10-18T06:37:03Z</dcterms:created>
  <dcterms:modified xsi:type="dcterms:W3CDTF">2016-05-29T18:04:41Z</dcterms:modified>
</cp:coreProperties>
</file>