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kauden Urheilurat\Documents\"/>
    </mc:Choice>
  </mc:AlternateContent>
  <bookViews>
    <workbookView xWindow="0" yWindow="0" windowWidth="17970" windowHeight="6120" activeTab="3"/>
  </bookViews>
  <sheets>
    <sheet name="70 cm" sheetId="1" r:id="rId1"/>
    <sheet name="80 cm" sheetId="2" r:id="rId2"/>
    <sheet name="90 cm" sheetId="3" r:id="rId3"/>
    <sheet name="Koulut" sheetId="5" r:id="rId4"/>
    <sheet name="mestaruudet" sheetId="6" r:id="rId5"/>
    <sheet name="ÄLÄKÄYTÄ" sheetId="4" r:id="rId6"/>
  </sheets>
  <definedNames>
    <definedName name="_FilterDatabase" localSheetId="0" hidden="1">'70 cm'!$A$6:$E$6</definedName>
    <definedName name="_FilterDatabase" localSheetId="1" hidden="1">'80 cm'!$A$2:$E$2</definedName>
    <definedName name="_FilterDatabase" localSheetId="2" hidden="1">'90 cm'!$A$2:$E$2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D21" i="4"/>
  <c r="D20" i="4"/>
  <c r="D19" i="4"/>
  <c r="D18" i="4"/>
  <c r="D17" i="4"/>
  <c r="D16" i="4"/>
  <c r="D15" i="4"/>
  <c r="C21" i="4"/>
  <c r="C20" i="4"/>
  <c r="C19" i="4"/>
  <c r="C18" i="4"/>
  <c r="C17" i="4"/>
  <c r="C15" i="4"/>
  <c r="C16" i="4"/>
  <c r="C33" i="4"/>
  <c r="C32" i="4"/>
  <c r="C31" i="4"/>
  <c r="C30" i="4"/>
  <c r="C29" i="4"/>
  <c r="C28" i="4"/>
  <c r="C27" i="4"/>
  <c r="F17" i="4" l="1"/>
  <c r="D29" i="4" s="1"/>
  <c r="E29" i="4" s="1"/>
  <c r="F18" i="4"/>
  <c r="D30" i="4" s="1"/>
  <c r="E30" i="4" s="1"/>
  <c r="F20" i="4"/>
  <c r="D32" i="4" s="1"/>
  <c r="E32" i="4" s="1"/>
  <c r="F16" i="4"/>
  <c r="D28" i="4" s="1"/>
  <c r="E28" i="4" s="1"/>
  <c r="F15" i="4"/>
  <c r="D27" i="4" s="1"/>
  <c r="E27" i="4" s="1"/>
  <c r="F21" i="4"/>
  <c r="D33" i="4" s="1"/>
  <c r="E33" i="4" s="1"/>
  <c r="F19" i="4"/>
  <c r="D31" i="4" s="1"/>
  <c r="E31" i="4" s="1"/>
</calcChain>
</file>

<file path=xl/sharedStrings.xml><?xml version="1.0" encoding="utf-8"?>
<sst xmlns="http://schemas.openxmlformats.org/spreadsheetml/2006/main" count="181" uniqueCount="101">
  <si>
    <t>Varkauden Ratsastuskeskus 29052016</t>
  </si>
  <si>
    <t>70 CM</t>
  </si>
  <si>
    <t>90 CM</t>
  </si>
  <si>
    <t>C</t>
  </si>
  <si>
    <t>B</t>
  </si>
  <si>
    <t>A</t>
  </si>
  <si>
    <t>Yht.</t>
  </si>
  <si>
    <t>Talli Ryökäle</t>
  </si>
  <si>
    <t>Siilin Ratsastuskeskus</t>
  </si>
  <si>
    <t>Vanhamäen Talli</t>
  </si>
  <si>
    <t>Ratsastuskeskus Ilo</t>
  </si>
  <si>
    <t>Teittilän Talli</t>
  </si>
  <si>
    <t>Savisaaren Ratsastuskeskus</t>
  </si>
  <si>
    <t>Varkauden Ratsastuskeskus</t>
  </si>
  <si>
    <t>Kouluratsastus</t>
  </si>
  <si>
    <t>Esteratsastus</t>
  </si>
  <si>
    <t>Sijoitus</t>
  </si>
  <si>
    <t>KOULU +ESTE</t>
  </si>
  <si>
    <t>koulu</t>
  </si>
  <si>
    <t>este</t>
  </si>
  <si>
    <t>Nimi</t>
  </si>
  <si>
    <t xml:space="preserve">Ratsastuskoulu </t>
  </si>
  <si>
    <t>80 CM</t>
  </si>
  <si>
    <t>Peikkometsän Ratsastuskoulu</t>
  </si>
  <si>
    <t>virhepisteet</t>
  </si>
  <si>
    <t>aika</t>
  </si>
  <si>
    <t>Tuntiratsastajien aluemestaruudet, esteratsastus 8.9.2019</t>
  </si>
  <si>
    <t>Rebecka Antikainen - Vinterpol</t>
  </si>
  <si>
    <t>Ratsutalli AR</t>
  </si>
  <si>
    <t>Tiina Antikainen - Jonnan Emerita</t>
  </si>
  <si>
    <t>Keskimäen Hevostila</t>
  </si>
  <si>
    <t>Saaga Bäck - Maatriks</t>
  </si>
  <si>
    <t>Helmi Haataja - Nuestron Göö</t>
  </si>
  <si>
    <t>Hilla Haataja - Bardas</t>
  </si>
  <si>
    <t>Vilma Hottinen - Bardas</t>
  </si>
  <si>
    <t>Minja Hyttinen - Kapo</t>
  </si>
  <si>
    <t>Sara Hyvönen - Jonnan Emerita</t>
  </si>
  <si>
    <t>Aatos Konttinen - Vinterpol</t>
  </si>
  <si>
    <t>Maisa Pasanen - Riinos</t>
  </si>
  <si>
    <t>Mea Pasanen - Riinos</t>
  </si>
  <si>
    <t>Viivi Puustinen - Midsummer Iiris</t>
  </si>
  <si>
    <t>Aada Rissanen - Ashanti Lady</t>
  </si>
  <si>
    <t>Mette Rissanen - Ashanti Lady</t>
  </si>
  <si>
    <t>Mila Rotko - Vehkalan Karoliina</t>
  </si>
  <si>
    <t>Moona Räsänen - Vehkalan Karoliina</t>
  </si>
  <si>
    <t>Veera Savolainen - Tarkur</t>
  </si>
  <si>
    <t>Minea Sirviö - Viire</t>
  </si>
  <si>
    <t>Roosa Ylönen - Mr.Otto</t>
  </si>
  <si>
    <t>Hevostoiminta Balanssi</t>
  </si>
  <si>
    <t>Janita Aaltonen - Vääntövoima</t>
  </si>
  <si>
    <t>Maria Franssi - Maatriks</t>
  </si>
  <si>
    <t>Tiitus Haaksluoto - Elana</t>
  </si>
  <si>
    <t>Aliisa Jalava - Nuestron Göö</t>
  </si>
  <si>
    <t>Enja Jäntti - Pearly Velvet</t>
  </si>
  <si>
    <t>Outi Kankkunen - Cleo</t>
  </si>
  <si>
    <t>Kaisa Kokkonen - For Morning Pleasure</t>
  </si>
  <si>
    <t>Keskimäen Talli</t>
  </si>
  <si>
    <t>Sinna Kurkela - Herr Zeus</t>
  </si>
  <si>
    <t>Iida Makkonen - For Morning Pleasure</t>
  </si>
  <si>
    <t>Eerika Mononen - Harmonia</t>
  </si>
  <si>
    <t>Vilma Niiranen - Avants</t>
  </si>
  <si>
    <t>Maiju Partanen - Hilly</t>
  </si>
  <si>
    <t>Tinja Pellinen - Ronk</t>
  </si>
  <si>
    <t>Anna Pitkänen - Elana</t>
  </si>
  <si>
    <t>Iida Rissanen - Viire</t>
  </si>
  <si>
    <t>Anni Ruuskanen - Big Day S</t>
  </si>
  <si>
    <t>Vilma Savolainen - Herr Zeus</t>
  </si>
  <si>
    <t>Anniina Teittinen - Coolatuder Shadow</t>
  </si>
  <si>
    <t>Elviira Vartiainen - Vulkaano</t>
  </si>
  <si>
    <t>Jessica Antikainen - Pearly Velvet</t>
  </si>
  <si>
    <t>Vilma Höylä - Vääntövoima</t>
  </si>
  <si>
    <t>Emma Julkunen - Ronk</t>
  </si>
  <si>
    <t>Laura Jylhä - Coolatuder Shadow</t>
  </si>
  <si>
    <t>Kira Korhonen - Kvanta</t>
  </si>
  <si>
    <t>Emma Laukkarinen - Avants</t>
  </si>
  <si>
    <t>Miila Pulkkinen - Vulkaano</t>
  </si>
  <si>
    <t>Osallistuvat Ratsastuskoulut</t>
  </si>
  <si>
    <t>Pisteet</t>
  </si>
  <si>
    <t>hyl.</t>
  </si>
  <si>
    <t>MESTARUUDET</t>
  </si>
  <si>
    <t>1. Vilma Hottinen, Bardas, Suonenjoen Vasama Riders ry</t>
  </si>
  <si>
    <t>3. Minja Hyttinen, Kapo, Siilin Ratsastajat</t>
  </si>
  <si>
    <t>0/45,08</t>
  </si>
  <si>
    <t>2. Helmi Haataja, Nuestron Göö, Suonenjoen Vasama Riders ry</t>
  </si>
  <si>
    <t>0/44,83</t>
  </si>
  <si>
    <t>0/42,08</t>
  </si>
  <si>
    <t>1. Janita Aaltonen, Vääntövoima, Ratsastusseura Pikadorit ry</t>
  </si>
  <si>
    <t>0/34,67</t>
  </si>
  <si>
    <t>2. Iida Rissanen, Viire, Kuopion Ratsastajat ry</t>
  </si>
  <si>
    <t>0/36,17</t>
  </si>
  <si>
    <t>3. Anniina Teittinen, Coolatuder Shadow, Varkauden Urheiluratsastajat ry</t>
  </si>
  <si>
    <t>0/37,72</t>
  </si>
  <si>
    <t>1.Emma Laukkarinen, Avants, Varkauden Urheiluratsastajat ry</t>
  </si>
  <si>
    <t>0/36,43</t>
  </si>
  <si>
    <t>2. Kira Korhonen, Kvanta, Varkauden Urheiluratsastajat ry</t>
  </si>
  <si>
    <t>0/38,79</t>
  </si>
  <si>
    <t>3. Laura Jylhä, Coolatuder Shadow, Varkauden Urheiluratsastajat ry</t>
  </si>
  <si>
    <t>0/42,21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</si>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</sst>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3" borderId="1" xfId="0" applyFill="1" applyBorder="1"/>
    <xf numFmtId="0" fontId="4" fillId="2" borderId="1" xfId="0" applyFont="1" applyFill="1" applyBorder="1"/>
    <xf numFmtId="0" fontId="0" fillId="0" borderId="1" xfId="0" applyBorder="1"/>
    <xf numFmtId="0" fontId="4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7" fillId="0" borderId="3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6" fillId="0" borderId="0" xfId="2" applyFont="1" applyFill="1"/>
    <xf numFmtId="0" fontId="6" fillId="0" borderId="0" xfId="2" applyFont="1" applyFill="1" applyAlignment="1">
      <alignment horizontal="left"/>
    </xf>
    <xf numFmtId="0" fontId="0" fillId="0" borderId="0" xfId="0" applyFill="1"/>
    <xf numFmtId="0" fontId="3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1" xfId="2" applyFont="1" applyFill="1" applyBorder="1"/>
    <xf numFmtId="0" fontId="0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9" xfId="2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9" xfId="0" applyBorder="1"/>
    <xf numFmtId="0" fontId="0" fillId="0" borderId="0" xfId="0" applyFill="1" applyBorder="1"/>
  </cellXfs>
  <cellStyles count="3">
    <cellStyle name="Comma 2" xfId="2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6" workbookViewId="0">
      <selection activeCell="G26" sqref="G26"/>
    </sheetView>
  </sheetViews>
  <sheetFormatPr defaultRowHeight="15" x14ac:dyDescent="0.25"/>
  <cols>
    <col min="1" max="1" width="5.7109375" customWidth="1"/>
    <col min="2" max="2" width="52.5703125" style="3" customWidth="1"/>
    <col min="3" max="3" width="32.5703125" customWidth="1"/>
    <col min="4" max="4" width="11.140625" customWidth="1"/>
    <col min="5" max="5" width="14.140625" customWidth="1"/>
  </cols>
  <sheetData>
    <row r="1" spans="1:7" ht="18.75" x14ac:dyDescent="0.25">
      <c r="B1" s="1" t="s">
        <v>0</v>
      </c>
    </row>
    <row r="3" spans="1:7" ht="18.75" x14ac:dyDescent="0.25">
      <c r="B3" s="1" t="s">
        <v>26</v>
      </c>
      <c r="E3" s="2"/>
    </row>
    <row r="4" spans="1:7" ht="15.75" thickBot="1" x14ac:dyDescent="0.3"/>
    <row r="5" spans="1:7" ht="16.5" thickBot="1" x14ac:dyDescent="0.3">
      <c r="A5" s="12"/>
      <c r="B5" s="19" t="s">
        <v>1</v>
      </c>
    </row>
    <row r="6" spans="1:7" ht="15.75" thickBot="1" x14ac:dyDescent="0.3">
      <c r="A6" s="15"/>
      <c r="B6" s="20" t="s">
        <v>20</v>
      </c>
      <c r="C6" s="10" t="s">
        <v>21</v>
      </c>
      <c r="D6" s="10" t="s">
        <v>24</v>
      </c>
      <c r="E6" t="s">
        <v>25</v>
      </c>
    </row>
    <row r="7" spans="1:7" x14ac:dyDescent="0.25">
      <c r="A7" s="13"/>
      <c r="B7" s="23" t="s">
        <v>34</v>
      </c>
      <c r="C7" s="21" t="s">
        <v>9</v>
      </c>
      <c r="D7" s="7">
        <v>0</v>
      </c>
      <c r="E7">
        <v>42.08</v>
      </c>
      <c r="G7">
        <v>10</v>
      </c>
    </row>
    <row r="8" spans="1:7" x14ac:dyDescent="0.25">
      <c r="A8" s="13"/>
      <c r="B8" s="23" t="s">
        <v>32</v>
      </c>
      <c r="C8" s="21" t="s">
        <v>9</v>
      </c>
      <c r="D8" s="7">
        <v>0</v>
      </c>
      <c r="E8">
        <v>44.83</v>
      </c>
      <c r="G8">
        <v>5</v>
      </c>
    </row>
    <row r="9" spans="1:7" x14ac:dyDescent="0.25">
      <c r="A9" s="13"/>
      <c r="B9" s="22" t="s">
        <v>35</v>
      </c>
      <c r="C9" s="21" t="s">
        <v>8</v>
      </c>
      <c r="D9" s="7">
        <v>0</v>
      </c>
      <c r="E9">
        <v>45.08</v>
      </c>
      <c r="G9">
        <v>3</v>
      </c>
    </row>
    <row r="10" spans="1:7" x14ac:dyDescent="0.25">
      <c r="A10" s="13"/>
      <c r="B10" s="23" t="s">
        <v>46</v>
      </c>
      <c r="C10" s="21" t="s">
        <v>28</v>
      </c>
      <c r="D10" s="7">
        <v>0</v>
      </c>
      <c r="E10">
        <v>46.12</v>
      </c>
      <c r="G10">
        <v>1</v>
      </c>
    </row>
    <row r="11" spans="1:7" x14ac:dyDescent="0.25">
      <c r="A11" s="13"/>
      <c r="B11" s="23" t="s">
        <v>36</v>
      </c>
      <c r="C11" s="21" t="s">
        <v>30</v>
      </c>
      <c r="D11" s="7">
        <v>0</v>
      </c>
      <c r="E11">
        <v>49.99</v>
      </c>
      <c r="G11">
        <v>1</v>
      </c>
    </row>
    <row r="12" spans="1:7" x14ac:dyDescent="0.25">
      <c r="A12" s="13"/>
      <c r="B12" s="23" t="s">
        <v>43</v>
      </c>
      <c r="C12" s="21" t="s">
        <v>30</v>
      </c>
      <c r="D12" s="7">
        <v>0</v>
      </c>
      <c r="E12">
        <v>52.53</v>
      </c>
      <c r="G12">
        <v>1</v>
      </c>
    </row>
    <row r="13" spans="1:7" ht="15.75" thickBot="1" x14ac:dyDescent="0.3">
      <c r="A13" s="14"/>
      <c r="B13" s="23" t="s">
        <v>29</v>
      </c>
      <c r="C13" s="21" t="s">
        <v>30</v>
      </c>
      <c r="D13" s="7">
        <v>0</v>
      </c>
      <c r="E13">
        <v>52.66</v>
      </c>
      <c r="G13">
        <v>1</v>
      </c>
    </row>
    <row r="14" spans="1:7" x14ac:dyDescent="0.25">
      <c r="A14" s="25"/>
      <c r="B14" s="3" t="s">
        <v>41</v>
      </c>
      <c r="C14" s="24" t="s">
        <v>28</v>
      </c>
      <c r="D14" s="27">
        <v>0</v>
      </c>
      <c r="E14">
        <v>53.89</v>
      </c>
      <c r="G14">
        <v>1</v>
      </c>
    </row>
    <row r="15" spans="1:7" x14ac:dyDescent="0.25">
      <c r="B15" s="26" t="s">
        <v>33</v>
      </c>
      <c r="C15" s="24" t="s">
        <v>9</v>
      </c>
      <c r="D15" s="25">
        <v>0</v>
      </c>
      <c r="E15">
        <v>55.55</v>
      </c>
      <c r="G15">
        <v>1</v>
      </c>
    </row>
    <row r="16" spans="1:7" x14ac:dyDescent="0.25">
      <c r="B16" s="3" t="s">
        <v>39</v>
      </c>
      <c r="C16" s="24" t="s">
        <v>8</v>
      </c>
      <c r="D16">
        <v>0</v>
      </c>
      <c r="E16">
        <v>55.73</v>
      </c>
      <c r="G16">
        <v>1</v>
      </c>
    </row>
    <row r="17" spans="2:7" x14ac:dyDescent="0.25">
      <c r="B17" s="3" t="s">
        <v>40</v>
      </c>
      <c r="C17" s="24" t="s">
        <v>28</v>
      </c>
      <c r="D17">
        <v>0</v>
      </c>
      <c r="E17">
        <v>57.36</v>
      </c>
      <c r="G17">
        <v>1</v>
      </c>
    </row>
    <row r="18" spans="2:7" x14ac:dyDescent="0.25">
      <c r="B18" s="26" t="s">
        <v>27</v>
      </c>
      <c r="C18" s="24" t="s">
        <v>28</v>
      </c>
      <c r="D18" s="25">
        <v>4</v>
      </c>
      <c r="E18">
        <v>58.17</v>
      </c>
      <c r="G18">
        <v>1</v>
      </c>
    </row>
    <row r="19" spans="2:7" x14ac:dyDescent="0.25">
      <c r="B19" s="3" t="s">
        <v>42</v>
      </c>
      <c r="C19" s="24" t="s">
        <v>28</v>
      </c>
      <c r="D19">
        <v>4</v>
      </c>
      <c r="E19">
        <v>73.7</v>
      </c>
      <c r="G19">
        <v>1</v>
      </c>
    </row>
    <row r="20" spans="2:7" x14ac:dyDescent="0.25">
      <c r="B20" s="3" t="s">
        <v>47</v>
      </c>
      <c r="C20" s="24" t="s">
        <v>48</v>
      </c>
      <c r="D20">
        <v>5</v>
      </c>
      <c r="E20">
        <v>93.59</v>
      </c>
      <c r="G20">
        <v>1</v>
      </c>
    </row>
    <row r="21" spans="2:7" x14ac:dyDescent="0.25">
      <c r="B21" s="3" t="s">
        <v>44</v>
      </c>
      <c r="C21" s="24" t="s">
        <v>30</v>
      </c>
      <c r="D21">
        <v>8</v>
      </c>
      <c r="E21">
        <v>102.81</v>
      </c>
      <c r="G21">
        <v>1</v>
      </c>
    </row>
    <row r="22" spans="2:7" x14ac:dyDescent="0.25">
      <c r="B22" s="3" t="s">
        <v>45</v>
      </c>
      <c r="C22" s="24" t="s">
        <v>13</v>
      </c>
      <c r="D22">
        <v>16</v>
      </c>
      <c r="E22">
        <v>104.63</v>
      </c>
      <c r="G22">
        <v>1</v>
      </c>
    </row>
    <row r="23" spans="2:7" x14ac:dyDescent="0.25">
      <c r="B23" s="26" t="s">
        <v>31</v>
      </c>
      <c r="C23" s="24" t="s">
        <v>8</v>
      </c>
      <c r="D23" s="28" t="s">
        <v>78</v>
      </c>
      <c r="G23">
        <v>1</v>
      </c>
    </row>
    <row r="24" spans="2:7" x14ac:dyDescent="0.25">
      <c r="B24" s="3" t="s">
        <v>37</v>
      </c>
      <c r="C24" s="24" t="s">
        <v>28</v>
      </c>
      <c r="D24" t="s">
        <v>78</v>
      </c>
      <c r="G24">
        <v>1</v>
      </c>
    </row>
    <row r="25" spans="2:7" x14ac:dyDescent="0.25">
      <c r="B25" s="3" t="s">
        <v>38</v>
      </c>
      <c r="C25" s="24" t="s">
        <v>8</v>
      </c>
      <c r="D25" t="s">
        <v>78</v>
      </c>
      <c r="G25">
        <v>1</v>
      </c>
    </row>
  </sheetData>
  <autoFilter ref="A6:E6">
    <sortState ref="A7:E14">
      <sortCondition ref="E6"/>
    </sortState>
  </autoFilter>
  <sortState ref="B7:E25">
    <sortCondition ref="E7:E2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G22" sqref="G22"/>
    </sheetView>
  </sheetViews>
  <sheetFormatPr defaultRowHeight="15" x14ac:dyDescent="0.25"/>
  <cols>
    <col min="1" max="1" width="4.85546875" customWidth="1"/>
    <col min="2" max="2" width="57" customWidth="1"/>
    <col min="3" max="3" width="31.7109375" customWidth="1"/>
    <col min="4" max="4" width="12" customWidth="1"/>
  </cols>
  <sheetData>
    <row r="1" spans="1:7" ht="16.5" thickBot="1" x14ac:dyDescent="0.3">
      <c r="A1" s="12"/>
      <c r="B1" s="19" t="s">
        <v>22</v>
      </c>
    </row>
    <row r="2" spans="1:7" ht="15.75" thickBot="1" x14ac:dyDescent="0.3">
      <c r="A2" s="15"/>
      <c r="B2" s="20" t="s">
        <v>20</v>
      </c>
      <c r="C2" s="10" t="s">
        <v>21</v>
      </c>
      <c r="D2" s="10" t="s">
        <v>24</v>
      </c>
      <c r="E2" t="s">
        <v>25</v>
      </c>
    </row>
    <row r="3" spans="1:7" x14ac:dyDescent="0.25">
      <c r="A3" s="13"/>
      <c r="B3" t="s">
        <v>49</v>
      </c>
      <c r="C3" s="17" t="s">
        <v>11</v>
      </c>
      <c r="D3">
        <v>0</v>
      </c>
      <c r="E3">
        <v>34.67</v>
      </c>
      <c r="G3">
        <v>10</v>
      </c>
    </row>
    <row r="4" spans="1:7" ht="13.5" customHeight="1" x14ac:dyDescent="0.25">
      <c r="A4" s="13"/>
      <c r="B4" t="s">
        <v>64</v>
      </c>
      <c r="C4" s="16" t="s">
        <v>28</v>
      </c>
      <c r="D4">
        <v>0</v>
      </c>
      <c r="E4">
        <v>36.17</v>
      </c>
      <c r="G4">
        <v>5</v>
      </c>
    </row>
    <row r="5" spans="1:7" x14ac:dyDescent="0.25">
      <c r="A5" s="13"/>
      <c r="B5" t="s">
        <v>67</v>
      </c>
      <c r="C5" t="s">
        <v>13</v>
      </c>
      <c r="D5">
        <v>0</v>
      </c>
      <c r="E5">
        <v>37.72</v>
      </c>
      <c r="G5">
        <v>3</v>
      </c>
    </row>
    <row r="6" spans="1:7" x14ac:dyDescent="0.25">
      <c r="A6" s="13"/>
      <c r="B6" t="s">
        <v>68</v>
      </c>
      <c r="C6" t="s">
        <v>13</v>
      </c>
      <c r="D6">
        <v>0</v>
      </c>
      <c r="E6">
        <v>37.86</v>
      </c>
      <c r="G6">
        <v>1</v>
      </c>
    </row>
    <row r="7" spans="1:7" x14ac:dyDescent="0.25">
      <c r="A7" s="13"/>
      <c r="B7" t="s">
        <v>55</v>
      </c>
      <c r="C7" s="16" t="s">
        <v>56</v>
      </c>
      <c r="D7">
        <v>0</v>
      </c>
      <c r="E7">
        <v>38.119999999999997</v>
      </c>
      <c r="G7">
        <v>1</v>
      </c>
    </row>
    <row r="8" spans="1:7" x14ac:dyDescent="0.25">
      <c r="A8" s="13"/>
      <c r="B8" t="s">
        <v>54</v>
      </c>
      <c r="C8" s="16" t="s">
        <v>11</v>
      </c>
      <c r="D8">
        <v>0</v>
      </c>
      <c r="E8">
        <v>38.130000000000003</v>
      </c>
      <c r="G8">
        <v>1</v>
      </c>
    </row>
    <row r="9" spans="1:7" x14ac:dyDescent="0.25">
      <c r="A9" s="13"/>
      <c r="B9" t="s">
        <v>59</v>
      </c>
      <c r="C9" s="16" t="s">
        <v>11</v>
      </c>
      <c r="D9">
        <v>0</v>
      </c>
      <c r="E9">
        <v>41.03</v>
      </c>
      <c r="G9">
        <v>1</v>
      </c>
    </row>
    <row r="10" spans="1:7" x14ac:dyDescent="0.25">
      <c r="A10" s="13"/>
      <c r="B10" t="s">
        <v>66</v>
      </c>
      <c r="C10" s="16" t="s">
        <v>13</v>
      </c>
      <c r="D10">
        <v>0</v>
      </c>
      <c r="E10">
        <v>41.18</v>
      </c>
      <c r="G10">
        <v>1</v>
      </c>
    </row>
    <row r="11" spans="1:7" x14ac:dyDescent="0.25">
      <c r="A11" s="13"/>
      <c r="B11" t="s">
        <v>65</v>
      </c>
      <c r="C11" s="17" t="s">
        <v>8</v>
      </c>
      <c r="D11">
        <v>0</v>
      </c>
      <c r="E11">
        <v>42.26</v>
      </c>
      <c r="G11">
        <v>1</v>
      </c>
    </row>
    <row r="12" spans="1:7" x14ac:dyDescent="0.25">
      <c r="A12" s="13"/>
      <c r="B12" t="s">
        <v>53</v>
      </c>
      <c r="C12" s="17" t="s">
        <v>28</v>
      </c>
      <c r="D12">
        <v>0</v>
      </c>
      <c r="E12">
        <v>42.89</v>
      </c>
      <c r="G12">
        <v>1</v>
      </c>
    </row>
    <row r="13" spans="1:7" x14ac:dyDescent="0.25">
      <c r="A13" s="13"/>
      <c r="B13" t="s">
        <v>63</v>
      </c>
      <c r="C13" s="18" t="s">
        <v>8</v>
      </c>
      <c r="D13">
        <v>4</v>
      </c>
      <c r="E13">
        <v>44.02</v>
      </c>
      <c r="G13">
        <v>1</v>
      </c>
    </row>
    <row r="14" spans="1:7" x14ac:dyDescent="0.25">
      <c r="A14" s="13"/>
      <c r="B14" t="s">
        <v>61</v>
      </c>
      <c r="C14" s="16" t="s">
        <v>8</v>
      </c>
      <c r="D14">
        <v>4</v>
      </c>
      <c r="E14">
        <v>47.33</v>
      </c>
      <c r="G14">
        <v>1</v>
      </c>
    </row>
    <row r="15" spans="1:7" x14ac:dyDescent="0.25">
      <c r="A15" s="13"/>
      <c r="B15" t="s">
        <v>62</v>
      </c>
      <c r="C15" s="17" t="s">
        <v>9</v>
      </c>
      <c r="D15">
        <v>4</v>
      </c>
      <c r="E15">
        <v>57.47</v>
      </c>
      <c r="G15">
        <v>1</v>
      </c>
    </row>
    <row r="16" spans="1:7" x14ac:dyDescent="0.25">
      <c r="A16" s="13"/>
      <c r="B16" t="s">
        <v>57</v>
      </c>
      <c r="C16" s="17" t="s">
        <v>13</v>
      </c>
      <c r="D16">
        <v>4</v>
      </c>
      <c r="E16">
        <v>62.31</v>
      </c>
      <c r="G16">
        <v>1</v>
      </c>
    </row>
    <row r="17" spans="1:7" x14ac:dyDescent="0.25">
      <c r="A17" s="13"/>
      <c r="B17" t="s">
        <v>52</v>
      </c>
      <c r="C17" s="16" t="s">
        <v>9</v>
      </c>
      <c r="D17">
        <v>9</v>
      </c>
      <c r="E17">
        <v>64.180000000000007</v>
      </c>
      <c r="G17">
        <v>1</v>
      </c>
    </row>
    <row r="18" spans="1:7" x14ac:dyDescent="0.25">
      <c r="A18" s="13"/>
      <c r="B18" t="s">
        <v>58</v>
      </c>
      <c r="C18" s="16" t="s">
        <v>56</v>
      </c>
      <c r="D18">
        <v>4</v>
      </c>
      <c r="E18">
        <v>73.86</v>
      </c>
      <c r="G18">
        <v>1</v>
      </c>
    </row>
    <row r="19" spans="1:7" ht="15.75" thickBot="1" x14ac:dyDescent="0.3">
      <c r="A19" s="14"/>
      <c r="B19" t="s">
        <v>50</v>
      </c>
      <c r="C19" s="16" t="s">
        <v>8</v>
      </c>
      <c r="D19">
        <v>9</v>
      </c>
      <c r="E19">
        <v>92.27</v>
      </c>
      <c r="G19">
        <v>1</v>
      </c>
    </row>
    <row r="20" spans="1:7" x14ac:dyDescent="0.25">
      <c r="B20" t="s">
        <v>51</v>
      </c>
      <c r="C20" s="16" t="s">
        <v>8</v>
      </c>
      <c r="D20" t="s">
        <v>78</v>
      </c>
      <c r="G20">
        <v>1</v>
      </c>
    </row>
    <row r="21" spans="1:7" x14ac:dyDescent="0.25">
      <c r="B21" t="s">
        <v>60</v>
      </c>
      <c r="C21" s="18" t="s">
        <v>13</v>
      </c>
      <c r="D21" t="s">
        <v>78</v>
      </c>
      <c r="G21">
        <v>1</v>
      </c>
    </row>
  </sheetData>
  <autoFilter ref="A2:E2">
    <sortState ref="A3:E19">
      <sortCondition ref="E2"/>
    </sortState>
  </autoFilter>
  <sortState ref="B3:E21">
    <sortCondition ref="E3:E21"/>
  </sortState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G10" sqref="G10"/>
    </sheetView>
  </sheetViews>
  <sheetFormatPr defaultRowHeight="15" x14ac:dyDescent="0.25"/>
  <cols>
    <col min="1" max="1" width="4.85546875" customWidth="1"/>
    <col min="2" max="2" width="60.28515625" customWidth="1"/>
    <col min="3" max="3" width="23.7109375" customWidth="1"/>
    <col min="4" max="4" width="12.140625" customWidth="1"/>
  </cols>
  <sheetData>
    <row r="1" spans="1:7" ht="16.5" thickBot="1" x14ac:dyDescent="0.3">
      <c r="A1" s="15"/>
      <c r="B1" s="11" t="s">
        <v>2</v>
      </c>
    </row>
    <row r="2" spans="1:7" ht="15.75" thickBot="1" x14ac:dyDescent="0.3">
      <c r="A2" s="15"/>
      <c r="B2" s="9" t="s">
        <v>20</v>
      </c>
      <c r="C2" s="10" t="s">
        <v>21</v>
      </c>
      <c r="D2" s="10" t="s">
        <v>24</v>
      </c>
      <c r="E2" t="s">
        <v>25</v>
      </c>
    </row>
    <row r="3" spans="1:7" x14ac:dyDescent="0.25">
      <c r="A3" s="13"/>
      <c r="B3" t="s">
        <v>74</v>
      </c>
      <c r="C3" s="16" t="s">
        <v>13</v>
      </c>
      <c r="D3">
        <v>0</v>
      </c>
      <c r="E3">
        <v>36.43</v>
      </c>
      <c r="G3">
        <v>10</v>
      </c>
    </row>
    <row r="4" spans="1:7" x14ac:dyDescent="0.25">
      <c r="A4" s="13"/>
      <c r="B4" t="s">
        <v>73</v>
      </c>
      <c r="C4" s="16" t="s">
        <v>13</v>
      </c>
      <c r="D4">
        <v>0</v>
      </c>
      <c r="E4">
        <v>38.79</v>
      </c>
      <c r="G4">
        <v>5</v>
      </c>
    </row>
    <row r="5" spans="1:7" ht="12.75" customHeight="1" thickBot="1" x14ac:dyDescent="0.3">
      <c r="A5" s="13"/>
      <c r="B5" t="s">
        <v>72</v>
      </c>
      <c r="C5" s="16" t="s">
        <v>13</v>
      </c>
      <c r="D5">
        <v>0</v>
      </c>
      <c r="E5">
        <v>38.79</v>
      </c>
      <c r="G5">
        <v>3</v>
      </c>
    </row>
    <row r="6" spans="1:7" x14ac:dyDescent="0.25">
      <c r="A6" s="12"/>
      <c r="B6" t="s">
        <v>75</v>
      </c>
      <c r="C6" s="16" t="s">
        <v>13</v>
      </c>
      <c r="D6">
        <v>4</v>
      </c>
      <c r="E6">
        <v>33.590000000000003</v>
      </c>
      <c r="G6">
        <v>1</v>
      </c>
    </row>
    <row r="7" spans="1:7" x14ac:dyDescent="0.25">
      <c r="A7" s="13"/>
      <c r="B7" t="s">
        <v>71</v>
      </c>
      <c r="C7" s="16" t="s">
        <v>9</v>
      </c>
      <c r="D7">
        <v>4</v>
      </c>
      <c r="E7">
        <v>54.6</v>
      </c>
      <c r="G7">
        <v>1</v>
      </c>
    </row>
    <row r="8" spans="1:7" x14ac:dyDescent="0.25">
      <c r="A8" s="13"/>
      <c r="B8" t="s">
        <v>69</v>
      </c>
      <c r="C8" s="16" t="s">
        <v>28</v>
      </c>
      <c r="D8">
        <v>4</v>
      </c>
      <c r="E8">
        <v>61.44</v>
      </c>
      <c r="G8">
        <v>1</v>
      </c>
    </row>
    <row r="9" spans="1:7" x14ac:dyDescent="0.25">
      <c r="A9" s="13"/>
      <c r="B9" t="s">
        <v>70</v>
      </c>
      <c r="C9" s="16" t="s">
        <v>11</v>
      </c>
      <c r="E9" t="s">
        <v>78</v>
      </c>
      <c r="G9">
        <v>1</v>
      </c>
    </row>
    <row r="10" spans="1:7" x14ac:dyDescent="0.25">
      <c r="A10" s="13"/>
      <c r="C10" s="16"/>
    </row>
    <row r="11" spans="1:7" x14ac:dyDescent="0.25">
      <c r="A11" s="13"/>
      <c r="C11" s="16"/>
    </row>
    <row r="12" spans="1:7" x14ac:dyDescent="0.25">
      <c r="A12" s="13"/>
      <c r="C12" s="16"/>
    </row>
    <row r="13" spans="1:7" x14ac:dyDescent="0.25">
      <c r="A13" s="13"/>
      <c r="C13" s="16"/>
    </row>
    <row r="14" spans="1:7" ht="15.75" thickBot="1" x14ac:dyDescent="0.3">
      <c r="A14" s="14"/>
      <c r="C14" s="16"/>
    </row>
  </sheetData>
  <autoFilter ref="A2:E2">
    <sortState ref="A3:E15">
      <sortCondition ref="E2"/>
    </sortState>
  </autoFilter>
  <sortState ref="B3:E9">
    <sortCondition ref="E3:E9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G10" sqref="G10"/>
    </sheetView>
  </sheetViews>
  <sheetFormatPr defaultRowHeight="15" x14ac:dyDescent="0.25"/>
  <cols>
    <col min="2" max="2" width="35.85546875" customWidth="1"/>
    <col min="3" max="3" width="15.85546875" customWidth="1"/>
  </cols>
  <sheetData>
    <row r="1" spans="1:3" x14ac:dyDescent="0.25">
      <c r="B1" t="s">
        <v>76</v>
      </c>
      <c r="C1" t="s">
        <v>77</v>
      </c>
    </row>
    <row r="3" spans="1:3" x14ac:dyDescent="0.25">
      <c r="B3" t="s">
        <v>48</v>
      </c>
      <c r="C3">
        <v>1</v>
      </c>
    </row>
    <row r="4" spans="1:3" x14ac:dyDescent="0.25">
      <c r="B4" t="s">
        <v>30</v>
      </c>
      <c r="C4">
        <v>6</v>
      </c>
    </row>
    <row r="5" spans="1:3" x14ac:dyDescent="0.25">
      <c r="A5" t="s">
        <v>100</v>
      </c>
      <c r="B5" t="s">
        <v>28</v>
      </c>
      <c r="C5">
        <v>13</v>
      </c>
    </row>
    <row r="6" spans="1:3" x14ac:dyDescent="0.25">
      <c r="B6" t="s">
        <v>8</v>
      </c>
      <c r="C6">
        <v>11</v>
      </c>
    </row>
    <row r="7" spans="1:3" x14ac:dyDescent="0.25">
      <c r="A7" t="s">
        <v>100</v>
      </c>
      <c r="B7" t="s">
        <v>11</v>
      </c>
      <c r="C7">
        <v>13</v>
      </c>
    </row>
    <row r="8" spans="1:3" x14ac:dyDescent="0.25">
      <c r="A8" t="s">
        <v>99</v>
      </c>
      <c r="B8" t="s">
        <v>9</v>
      </c>
      <c r="C8">
        <v>19</v>
      </c>
    </row>
    <row r="9" spans="1:3" x14ac:dyDescent="0.25">
      <c r="A9" t="s">
        <v>98</v>
      </c>
      <c r="B9" t="s">
        <v>13</v>
      </c>
      <c r="C9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E20" sqref="E20"/>
    </sheetView>
  </sheetViews>
  <sheetFormatPr defaultRowHeight="15" x14ac:dyDescent="0.25"/>
  <cols>
    <col min="6" max="6" width="27.7109375" customWidth="1"/>
  </cols>
  <sheetData>
    <row r="2" spans="1:7" x14ac:dyDescent="0.25">
      <c r="A2" t="s">
        <v>79</v>
      </c>
    </row>
    <row r="3" spans="1:7" x14ac:dyDescent="0.25">
      <c r="A3" t="s">
        <v>1</v>
      </c>
    </row>
    <row r="4" spans="1:7" x14ac:dyDescent="0.25">
      <c r="A4" t="s">
        <v>80</v>
      </c>
      <c r="G4" t="s">
        <v>85</v>
      </c>
    </row>
    <row r="5" spans="1:7" x14ac:dyDescent="0.25">
      <c r="A5" t="s">
        <v>83</v>
      </c>
      <c r="G5" t="s">
        <v>84</v>
      </c>
    </row>
    <row r="6" spans="1:7" x14ac:dyDescent="0.25">
      <c r="A6" t="s">
        <v>81</v>
      </c>
      <c r="G6" t="s">
        <v>82</v>
      </c>
    </row>
    <row r="8" spans="1:7" x14ac:dyDescent="0.25">
      <c r="A8" t="s">
        <v>22</v>
      </c>
    </row>
    <row r="9" spans="1:7" x14ac:dyDescent="0.25">
      <c r="A9" t="s">
        <v>86</v>
      </c>
      <c r="G9" t="s">
        <v>87</v>
      </c>
    </row>
    <row r="10" spans="1:7" x14ac:dyDescent="0.25">
      <c r="A10" t="s">
        <v>88</v>
      </c>
      <c r="G10" t="s">
        <v>89</v>
      </c>
    </row>
    <row r="11" spans="1:7" x14ac:dyDescent="0.25">
      <c r="A11" t="s">
        <v>90</v>
      </c>
      <c r="G11" t="s">
        <v>91</v>
      </c>
    </row>
    <row r="13" spans="1:7" x14ac:dyDescent="0.25">
      <c r="A13" t="s">
        <v>2</v>
      </c>
    </row>
    <row r="14" spans="1:7" x14ac:dyDescent="0.25">
      <c r="A14" t="s">
        <v>92</v>
      </c>
      <c r="G14" t="s">
        <v>93</v>
      </c>
    </row>
    <row r="15" spans="1:7" x14ac:dyDescent="0.25">
      <c r="A15" t="s">
        <v>94</v>
      </c>
      <c r="G15" t="s">
        <v>95</v>
      </c>
    </row>
    <row r="16" spans="1:7" x14ac:dyDescent="0.25">
      <c r="A16" t="s">
        <v>96</v>
      </c>
      <c r="G16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topLeftCell="A23" workbookViewId="0">
      <selection activeCell="F43" sqref="F43"/>
    </sheetView>
  </sheetViews>
  <sheetFormatPr defaultRowHeight="15" x14ac:dyDescent="0.25"/>
  <cols>
    <col min="2" max="2" width="27.42578125" customWidth="1"/>
    <col min="6" max="6" width="9.140625" customWidth="1"/>
  </cols>
  <sheetData>
    <row r="2" spans="2:7" x14ac:dyDescent="0.25">
      <c r="B2" t="s">
        <v>14</v>
      </c>
    </row>
    <row r="3" spans="2:7" x14ac:dyDescent="0.25">
      <c r="B3" s="4"/>
      <c r="C3" s="5" t="s">
        <v>3</v>
      </c>
      <c r="D3" s="5" t="s">
        <v>4</v>
      </c>
      <c r="E3" s="5" t="s">
        <v>5</v>
      </c>
      <c r="F3" s="5" t="s">
        <v>6</v>
      </c>
      <c r="G3" s="5" t="s">
        <v>16</v>
      </c>
    </row>
    <row r="4" spans="2:7" x14ac:dyDescent="0.25">
      <c r="B4" s="6" t="s">
        <v>8</v>
      </c>
      <c r="C4" s="7"/>
      <c r="D4" s="7"/>
      <c r="E4" s="7"/>
      <c r="F4" s="7"/>
      <c r="G4" s="8"/>
    </row>
    <row r="5" spans="2:7" x14ac:dyDescent="0.25">
      <c r="B5" s="6" t="s">
        <v>13</v>
      </c>
      <c r="C5" s="7"/>
      <c r="D5" s="7"/>
      <c r="E5" s="7"/>
      <c r="F5" s="7"/>
      <c r="G5" s="8"/>
    </row>
    <row r="6" spans="2:7" x14ac:dyDescent="0.25">
      <c r="B6" s="6" t="s">
        <v>11</v>
      </c>
      <c r="C6" s="7"/>
      <c r="D6" s="7"/>
      <c r="E6" s="7"/>
      <c r="F6" s="7"/>
      <c r="G6" s="8"/>
    </row>
    <row r="7" spans="2:7" x14ac:dyDescent="0.25">
      <c r="B7" s="6" t="s">
        <v>7</v>
      </c>
      <c r="C7" s="7"/>
      <c r="D7" s="7"/>
      <c r="E7" s="7"/>
      <c r="F7" s="7"/>
      <c r="G7" s="8"/>
    </row>
    <row r="8" spans="2:7" x14ac:dyDescent="0.25">
      <c r="B8" s="6" t="s">
        <v>9</v>
      </c>
      <c r="C8" s="7"/>
      <c r="D8" s="7"/>
      <c r="E8" s="7"/>
      <c r="F8" s="7"/>
      <c r="G8" s="8"/>
    </row>
    <row r="9" spans="2:7" x14ac:dyDescent="0.25">
      <c r="B9" s="6"/>
      <c r="C9" s="7"/>
      <c r="D9" s="7"/>
      <c r="E9" s="7"/>
      <c r="F9" s="7"/>
      <c r="G9" s="8"/>
    </row>
    <row r="10" spans="2:7" x14ac:dyDescent="0.25">
      <c r="B10" s="6"/>
      <c r="C10" s="7"/>
      <c r="D10" s="7"/>
      <c r="E10" s="7"/>
      <c r="F10" s="7"/>
      <c r="G10" s="8"/>
    </row>
    <row r="13" spans="2:7" x14ac:dyDescent="0.25">
      <c r="B13" t="s">
        <v>15</v>
      </c>
    </row>
    <row r="14" spans="2:7" x14ac:dyDescent="0.25">
      <c r="B14" s="4"/>
      <c r="C14" s="5">
        <v>70</v>
      </c>
      <c r="D14" s="5">
        <v>80</v>
      </c>
      <c r="E14" s="5">
        <v>90</v>
      </c>
      <c r="F14" s="5" t="s">
        <v>6</v>
      </c>
      <c r="G14" s="5" t="s">
        <v>16</v>
      </c>
    </row>
    <row r="15" spans="2:7" x14ac:dyDescent="0.25">
      <c r="B15" s="6" t="s">
        <v>8</v>
      </c>
      <c r="C15" s="7" t="e">
        <f>'70 cm'!#REF!</f>
        <v>#REF!</v>
      </c>
      <c r="D15" s="7" t="e">
        <f>'80 cm'!#REF!</f>
        <v>#REF!</v>
      </c>
      <c r="E15" s="7" t="e">
        <f>'90 cm'!#REF!</f>
        <v>#REF!</v>
      </c>
      <c r="F15" s="7" t="e">
        <f>C15+D15+E15</f>
        <v>#REF!</v>
      </c>
      <c r="G15" s="8"/>
    </row>
    <row r="16" spans="2:7" x14ac:dyDescent="0.25">
      <c r="B16" s="6" t="s">
        <v>13</v>
      </c>
      <c r="C16" s="7" t="e">
        <f>'70 cm'!#REF!</f>
        <v>#REF!</v>
      </c>
      <c r="D16" s="7" t="e">
        <f>'80 cm'!#REF!</f>
        <v>#REF!</v>
      </c>
      <c r="E16" s="7" t="e">
        <f>'90 cm'!#REF!</f>
        <v>#REF!</v>
      </c>
      <c r="F16" s="7" t="e">
        <f t="shared" ref="F16:F21" si="0">C16+D16+E16</f>
        <v>#REF!</v>
      </c>
      <c r="G16" s="8"/>
    </row>
    <row r="17" spans="2:7" x14ac:dyDescent="0.25">
      <c r="B17" s="6" t="s">
        <v>11</v>
      </c>
      <c r="C17" s="7" t="e">
        <f>'70 cm'!#REF!</f>
        <v>#REF!</v>
      </c>
      <c r="D17" s="7" t="e">
        <f>'80 cm'!#REF!</f>
        <v>#REF!</v>
      </c>
      <c r="E17" s="7" t="e">
        <f>'90 cm'!#REF!</f>
        <v>#REF!</v>
      </c>
      <c r="F17" s="7" t="e">
        <f t="shared" si="0"/>
        <v>#REF!</v>
      </c>
      <c r="G17" s="8"/>
    </row>
    <row r="18" spans="2:7" x14ac:dyDescent="0.25">
      <c r="B18" s="6" t="s">
        <v>7</v>
      </c>
      <c r="C18" s="7" t="e">
        <f>'70 cm'!#REF!</f>
        <v>#REF!</v>
      </c>
      <c r="D18" s="7" t="e">
        <f>'80 cm'!#REF!</f>
        <v>#REF!</v>
      </c>
      <c r="E18" s="7" t="e">
        <f>'90 cm'!#REF!</f>
        <v>#REF!</v>
      </c>
      <c r="F18" s="7" t="e">
        <f t="shared" si="0"/>
        <v>#REF!</v>
      </c>
      <c r="G18" s="8"/>
    </row>
    <row r="19" spans="2:7" x14ac:dyDescent="0.25">
      <c r="B19" s="6" t="s">
        <v>9</v>
      </c>
      <c r="C19" s="7" t="e">
        <f>'70 cm'!#REF!</f>
        <v>#REF!</v>
      </c>
      <c r="D19" s="7" t="e">
        <f>'80 cm'!#REF!</f>
        <v>#REF!</v>
      </c>
      <c r="E19" s="7" t="e">
        <f>'90 cm'!#REF!</f>
        <v>#REF!</v>
      </c>
      <c r="F19" s="7" t="e">
        <f t="shared" si="0"/>
        <v>#REF!</v>
      </c>
      <c r="G19" s="8"/>
    </row>
    <row r="20" spans="2:7" x14ac:dyDescent="0.25">
      <c r="B20" s="6" t="s">
        <v>23</v>
      </c>
      <c r="C20" s="7" t="e">
        <f>'70 cm'!#REF!</f>
        <v>#REF!</v>
      </c>
      <c r="D20" s="7" t="e">
        <f>'80 cm'!#REF!</f>
        <v>#REF!</v>
      </c>
      <c r="E20" s="7" t="e">
        <f>'90 cm'!#REF!</f>
        <v>#REF!</v>
      </c>
      <c r="F20" s="7" t="e">
        <f t="shared" si="0"/>
        <v>#REF!</v>
      </c>
      <c r="G20" s="8"/>
    </row>
    <row r="21" spans="2:7" x14ac:dyDescent="0.25">
      <c r="B21" s="6" t="s">
        <v>12</v>
      </c>
      <c r="C21" s="7" t="e">
        <f>'70 cm'!#REF!</f>
        <v>#REF!</v>
      </c>
      <c r="D21" s="7" t="e">
        <f>'80 cm'!#REF!</f>
        <v>#REF!</v>
      </c>
      <c r="E21" s="7" t="e">
        <f>'90 cm'!#REF!</f>
        <v>#REF!</v>
      </c>
      <c r="F21" s="7" t="e">
        <f t="shared" si="0"/>
        <v>#REF!</v>
      </c>
      <c r="G21" s="8"/>
    </row>
    <row r="25" spans="2:7" x14ac:dyDescent="0.25">
      <c r="B25" t="s">
        <v>17</v>
      </c>
    </row>
    <row r="26" spans="2:7" x14ac:dyDescent="0.25">
      <c r="B26" s="4"/>
      <c r="C26" s="5" t="s">
        <v>18</v>
      </c>
      <c r="D26" s="5" t="s">
        <v>19</v>
      </c>
      <c r="E26" s="5" t="s">
        <v>6</v>
      </c>
      <c r="F26" s="5" t="s">
        <v>16</v>
      </c>
    </row>
    <row r="27" spans="2:7" x14ac:dyDescent="0.25">
      <c r="B27" s="6" t="s">
        <v>8</v>
      </c>
      <c r="C27" s="7">
        <f>F4</f>
        <v>0</v>
      </c>
      <c r="D27" s="7" t="e">
        <f>F15</f>
        <v>#REF!</v>
      </c>
      <c r="E27" s="7" t="e">
        <f>C27+D27</f>
        <v>#REF!</v>
      </c>
      <c r="F27" s="7">
        <v>2</v>
      </c>
    </row>
    <row r="28" spans="2:7" x14ac:dyDescent="0.25">
      <c r="B28" s="6" t="s">
        <v>13</v>
      </c>
      <c r="C28" s="7">
        <f t="shared" ref="C28:C33" si="1">F5</f>
        <v>0</v>
      </c>
      <c r="D28" s="7" t="e">
        <f t="shared" ref="D28:D33" si="2">F16</f>
        <v>#REF!</v>
      </c>
      <c r="E28" s="7" t="e">
        <f t="shared" ref="E28:E33" si="3">C28+D28</f>
        <v>#REF!</v>
      </c>
      <c r="F28" s="7">
        <v>1</v>
      </c>
    </row>
    <row r="29" spans="2:7" x14ac:dyDescent="0.25">
      <c r="B29" s="6" t="s">
        <v>11</v>
      </c>
      <c r="C29" s="7">
        <f t="shared" si="1"/>
        <v>0</v>
      </c>
      <c r="D29" s="7" t="e">
        <f t="shared" si="2"/>
        <v>#REF!</v>
      </c>
      <c r="E29" s="7" t="e">
        <f t="shared" si="3"/>
        <v>#REF!</v>
      </c>
      <c r="F29" s="7">
        <v>3</v>
      </c>
    </row>
    <row r="30" spans="2:7" x14ac:dyDescent="0.25">
      <c r="B30" s="6" t="s">
        <v>7</v>
      </c>
      <c r="C30" s="7">
        <f t="shared" si="1"/>
        <v>0</v>
      </c>
      <c r="D30" s="7" t="e">
        <f t="shared" si="2"/>
        <v>#REF!</v>
      </c>
      <c r="E30" s="7" t="e">
        <f t="shared" si="3"/>
        <v>#REF!</v>
      </c>
      <c r="F30" s="7">
        <v>7</v>
      </c>
    </row>
    <row r="31" spans="2:7" x14ac:dyDescent="0.25">
      <c r="B31" s="6" t="s">
        <v>9</v>
      </c>
      <c r="C31" s="7">
        <f t="shared" si="1"/>
        <v>0</v>
      </c>
      <c r="D31" s="7" t="e">
        <f t="shared" si="2"/>
        <v>#REF!</v>
      </c>
      <c r="E31" s="7" t="e">
        <f t="shared" si="3"/>
        <v>#REF!</v>
      </c>
      <c r="F31" s="7">
        <v>4</v>
      </c>
    </row>
    <row r="32" spans="2:7" x14ac:dyDescent="0.25">
      <c r="B32" s="6" t="s">
        <v>10</v>
      </c>
      <c r="C32" s="7">
        <f t="shared" si="1"/>
        <v>0</v>
      </c>
      <c r="D32" s="7" t="e">
        <f t="shared" si="2"/>
        <v>#REF!</v>
      </c>
      <c r="E32" s="7" t="e">
        <f t="shared" si="3"/>
        <v>#REF!</v>
      </c>
      <c r="F32" s="7">
        <v>5</v>
      </c>
    </row>
    <row r="33" spans="2:6" x14ac:dyDescent="0.25">
      <c r="B33" s="6" t="s">
        <v>12</v>
      </c>
      <c r="C33" s="7">
        <f t="shared" si="1"/>
        <v>0</v>
      </c>
      <c r="D33" s="7" t="e">
        <f t="shared" si="2"/>
        <v>#REF!</v>
      </c>
      <c r="E33" s="7" t="e">
        <f t="shared" si="3"/>
        <v>#REF!</v>
      </c>
      <c r="F33" s="7">
        <v>6</v>
      </c>
    </row>
  </sheetData>
  <sortState ref="B4:G10">
    <sortCondition ref="G4:G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70 cm</vt:lpstr>
      <vt:lpstr>80 cm</vt:lpstr>
      <vt:lpstr>90 cm</vt:lpstr>
      <vt:lpstr>Koulut</vt:lpstr>
      <vt:lpstr>mestaruudet</vt:lpstr>
      <vt:lpstr>ÄLÄKÄYTÄ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Varkauden Urheilurat</dc:creator>
  <cp:lastModifiedBy>Varkauden Urheilurat</cp:lastModifiedBy>
  <cp:lastPrinted>2019-09-08T11:07:05Z</cp:lastPrinted>
  <dcterms:created xsi:type="dcterms:W3CDTF">2015-10-18T06:37:03Z</dcterms:created>
  <dcterms:modified xsi:type="dcterms:W3CDTF">2019-09-08T11:19:32Z</dcterms:modified>
</cp:coreProperties>
</file>